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2.ОТЧЕТИ -2022\ОТЧЕТИ ЗА САЙТ\"/>
    </mc:Choice>
  </mc:AlternateContent>
  <bookViews>
    <workbookView xWindow="0" yWindow="0" windowWidth="28800" windowHeight="11700" activeTab="1"/>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G105" i="2"/>
  <c r="B105" i="2"/>
  <c r="J94" i="2"/>
  <c r="I94" i="2"/>
  <c r="F94" i="2" s="1"/>
  <c r="H94" i="2"/>
  <c r="G94" i="2"/>
  <c r="E94" i="2"/>
  <c r="J93" i="2"/>
  <c r="I93" i="2"/>
  <c r="H93" i="2"/>
  <c r="G93" i="2"/>
  <c r="F93" i="2" s="1"/>
  <c r="E93" i="2"/>
  <c r="J92" i="2"/>
  <c r="I92" i="2"/>
  <c r="H92" i="2"/>
  <c r="G92" i="2"/>
  <c r="F92" i="2" s="1"/>
  <c r="E92" i="2"/>
  <c r="J91" i="2"/>
  <c r="I91" i="2"/>
  <c r="H91" i="2"/>
  <c r="G91" i="2"/>
  <c r="F91" i="2" s="1"/>
  <c r="E91" i="2"/>
  <c r="J90" i="2"/>
  <c r="I90" i="2"/>
  <c r="H90" i="2"/>
  <c r="G90" i="2"/>
  <c r="F90" i="2" s="1"/>
  <c r="E90" i="2"/>
  <c r="J89" i="2"/>
  <c r="I89" i="2"/>
  <c r="H89" i="2"/>
  <c r="G89" i="2"/>
  <c r="F89" i="2" s="1"/>
  <c r="E89" i="2"/>
  <c r="J88" i="2"/>
  <c r="I88" i="2"/>
  <c r="H88" i="2"/>
  <c r="G88" i="2"/>
  <c r="F88" i="2" s="1"/>
  <c r="E88" i="2"/>
  <c r="J87" i="2"/>
  <c r="I87" i="2"/>
  <c r="H87" i="2"/>
  <c r="G87" i="2"/>
  <c r="F87" i="2" s="1"/>
  <c r="E87" i="2"/>
  <c r="J86" i="2"/>
  <c r="I86" i="2"/>
  <c r="H86" i="2"/>
  <c r="G86" i="2"/>
  <c r="F86" i="2" s="1"/>
  <c r="E86" i="2"/>
  <c r="J85" i="2"/>
  <c r="I85" i="2"/>
  <c r="I84" i="2" s="1"/>
  <c r="H85" i="2"/>
  <c r="G85" i="2"/>
  <c r="F85" i="2" s="1"/>
  <c r="F84" i="2" s="1"/>
  <c r="E85" i="2"/>
  <c r="E84" i="2" s="1"/>
  <c r="M84" i="2"/>
  <c r="L84" i="2"/>
  <c r="K84" i="2"/>
  <c r="J84" i="2"/>
  <c r="H84" i="2"/>
  <c r="J83" i="2"/>
  <c r="I83" i="2"/>
  <c r="H83" i="2"/>
  <c r="G83" i="2"/>
  <c r="F83" i="2"/>
  <c r="E83" i="2"/>
  <c r="J82" i="2"/>
  <c r="I82" i="2"/>
  <c r="H82" i="2"/>
  <c r="F82" i="2" s="1"/>
  <c r="G82" i="2"/>
  <c r="E82" i="2"/>
  <c r="J81" i="2"/>
  <c r="I81" i="2"/>
  <c r="H81" i="2"/>
  <c r="G81" i="2"/>
  <c r="F81" i="2" s="1"/>
  <c r="E81" i="2"/>
  <c r="J80" i="2"/>
  <c r="I80" i="2"/>
  <c r="H80" i="2"/>
  <c r="F80" i="2" s="1"/>
  <c r="G80" i="2"/>
  <c r="E80" i="2"/>
  <c r="F79" i="2"/>
  <c r="J78" i="2"/>
  <c r="I78" i="2"/>
  <c r="H78" i="2"/>
  <c r="G78" i="2"/>
  <c r="F78" i="2" s="1"/>
  <c r="E78" i="2"/>
  <c r="J77" i="2"/>
  <c r="I77" i="2"/>
  <c r="H77" i="2"/>
  <c r="G77" i="2"/>
  <c r="F77" i="2" s="1"/>
  <c r="E77" i="2"/>
  <c r="J76" i="2"/>
  <c r="I76" i="2"/>
  <c r="I75" i="2" s="1"/>
  <c r="H76" i="2"/>
  <c r="G76" i="2"/>
  <c r="F76" i="2" s="1"/>
  <c r="E76" i="2"/>
  <c r="E75" i="2" s="1"/>
  <c r="M75" i="2"/>
  <c r="L75" i="2"/>
  <c r="K75" i="2"/>
  <c r="J75" i="2"/>
  <c r="H75" i="2"/>
  <c r="J74" i="2"/>
  <c r="I74" i="2"/>
  <c r="H74" i="2"/>
  <c r="G74" i="2"/>
  <c r="F74" i="2"/>
  <c r="E74" i="2"/>
  <c r="J73" i="2"/>
  <c r="I73" i="2"/>
  <c r="H73" i="2"/>
  <c r="F73" i="2" s="1"/>
  <c r="G73" i="2"/>
  <c r="E73" i="2"/>
  <c r="J72" i="2"/>
  <c r="I72" i="2"/>
  <c r="H72" i="2"/>
  <c r="G72" i="2"/>
  <c r="F72" i="2"/>
  <c r="E72" i="2"/>
  <c r="J71" i="2"/>
  <c r="I71" i="2"/>
  <c r="H71" i="2"/>
  <c r="F71" i="2" s="1"/>
  <c r="G71" i="2"/>
  <c r="E71" i="2"/>
  <c r="J70" i="2"/>
  <c r="I70" i="2"/>
  <c r="H70" i="2"/>
  <c r="G70" i="2"/>
  <c r="F70" i="2"/>
  <c r="E70" i="2"/>
  <c r="J69" i="2"/>
  <c r="I69" i="2"/>
  <c r="H69" i="2"/>
  <c r="F69" i="2" s="1"/>
  <c r="G69" i="2"/>
  <c r="E69" i="2"/>
  <c r="J68" i="2"/>
  <c r="I68" i="2"/>
  <c r="H68" i="2"/>
  <c r="G68" i="2"/>
  <c r="F68" i="2"/>
  <c r="E68" i="2"/>
  <c r="J67" i="2"/>
  <c r="J66" i="2" s="1"/>
  <c r="J64" i="2" s="1"/>
  <c r="I67" i="2"/>
  <c r="H67" i="2"/>
  <c r="H66" i="2" s="1"/>
  <c r="H64" i="2" s="1"/>
  <c r="G67" i="2"/>
  <c r="E67" i="2"/>
  <c r="M66" i="2"/>
  <c r="M64" i="2" s="1"/>
  <c r="L66" i="2"/>
  <c r="L64" i="2" s="1"/>
  <c r="K66" i="2"/>
  <c r="I66" i="2"/>
  <c r="I64" i="2" s="1"/>
  <c r="G66" i="2"/>
  <c r="E66" i="2"/>
  <c r="F65" i="2"/>
  <c r="K64" i="2"/>
  <c r="J61" i="2"/>
  <c r="I61" i="2"/>
  <c r="H61" i="2"/>
  <c r="F61" i="2" s="1"/>
  <c r="G61" i="2"/>
  <c r="E61" i="2"/>
  <c r="J60" i="2"/>
  <c r="J54" i="2" s="1"/>
  <c r="I60" i="2"/>
  <c r="H60" i="2"/>
  <c r="G60" i="2"/>
  <c r="F60" i="2"/>
  <c r="E60" i="2"/>
  <c r="F59" i="2"/>
  <c r="J58" i="2"/>
  <c r="I58" i="2"/>
  <c r="H58" i="2"/>
  <c r="G58" i="2"/>
  <c r="F58" i="2" s="1"/>
  <c r="E58" i="2"/>
  <c r="J57" i="2"/>
  <c r="I57" i="2"/>
  <c r="H57" i="2"/>
  <c r="G57" i="2"/>
  <c r="F57" i="2" s="1"/>
  <c r="E57" i="2"/>
  <c r="J56" i="2"/>
  <c r="I56" i="2"/>
  <c r="H56" i="2"/>
  <c r="G56" i="2"/>
  <c r="F56" i="2" s="1"/>
  <c r="E56" i="2"/>
  <c r="J55" i="2"/>
  <c r="I55" i="2"/>
  <c r="I54" i="2" s="1"/>
  <c r="H55" i="2"/>
  <c r="G55" i="2"/>
  <c r="F55" i="2" s="1"/>
  <c r="F54" i="2" s="1"/>
  <c r="E55" i="2"/>
  <c r="E54" i="2" s="1"/>
  <c r="M54" i="2"/>
  <c r="L54" i="2"/>
  <c r="K54" i="2"/>
  <c r="H54" i="2"/>
  <c r="J53" i="2"/>
  <c r="I53" i="2"/>
  <c r="H53" i="2"/>
  <c r="G53" i="2"/>
  <c r="F53" i="2"/>
  <c r="E53" i="2"/>
  <c r="J52" i="2"/>
  <c r="I52" i="2"/>
  <c r="H52" i="2"/>
  <c r="F52" i="2" s="1"/>
  <c r="G52" i="2"/>
  <c r="E52" i="2"/>
  <c r="J51" i="2"/>
  <c r="I51" i="2"/>
  <c r="H51" i="2"/>
  <c r="G51" i="2"/>
  <c r="F51" i="2"/>
  <c r="E51" i="2"/>
  <c r="J50" i="2"/>
  <c r="I50" i="2"/>
  <c r="H50" i="2"/>
  <c r="F50" i="2" s="1"/>
  <c r="G50" i="2"/>
  <c r="E50" i="2"/>
  <c r="J49" i="2"/>
  <c r="I49" i="2"/>
  <c r="H49" i="2"/>
  <c r="G49" i="2"/>
  <c r="F49" i="2"/>
  <c r="E49" i="2"/>
  <c r="J48" i="2"/>
  <c r="I48" i="2"/>
  <c r="H48" i="2"/>
  <c r="F48" i="2" s="1"/>
  <c r="G48" i="2"/>
  <c r="E48" i="2"/>
  <c r="J47" i="2"/>
  <c r="I47" i="2"/>
  <c r="H47" i="2"/>
  <c r="G47" i="2"/>
  <c r="F47" i="2"/>
  <c r="E47" i="2"/>
  <c r="J46" i="2"/>
  <c r="I46" i="2"/>
  <c r="H46" i="2"/>
  <c r="F46" i="2" s="1"/>
  <c r="G46" i="2"/>
  <c r="E46" i="2"/>
  <c r="J45" i="2"/>
  <c r="I45" i="2"/>
  <c r="H45" i="2"/>
  <c r="G45" i="2"/>
  <c r="F45" i="2"/>
  <c r="E45" i="2"/>
  <c r="J44" i="2"/>
  <c r="J38" i="2" s="1"/>
  <c r="I44" i="2"/>
  <c r="H44" i="2"/>
  <c r="F44" i="2" s="1"/>
  <c r="G44" i="2"/>
  <c r="E44" i="2"/>
  <c r="J43" i="2"/>
  <c r="I43" i="2"/>
  <c r="H43" i="2"/>
  <c r="G43" i="2"/>
  <c r="F43" i="2"/>
  <c r="E43" i="2"/>
  <c r="J42" i="2"/>
  <c r="I42" i="2"/>
  <c r="H42" i="2"/>
  <c r="F42" i="2" s="1"/>
  <c r="G42" i="2"/>
  <c r="E42" i="2"/>
  <c r="J41" i="2"/>
  <c r="I41" i="2"/>
  <c r="H41" i="2"/>
  <c r="G41" i="2"/>
  <c r="F41" i="2"/>
  <c r="E41" i="2"/>
  <c r="J40" i="2"/>
  <c r="I40" i="2"/>
  <c r="H40" i="2"/>
  <c r="F40" i="2" s="1"/>
  <c r="G40" i="2"/>
  <c r="E40" i="2"/>
  <c r="J39" i="2"/>
  <c r="I39" i="2"/>
  <c r="H39" i="2"/>
  <c r="G39" i="2"/>
  <c r="F39" i="2"/>
  <c r="E39" i="2"/>
  <c r="M38" i="2"/>
  <c r="L38" i="2"/>
  <c r="K38" i="2"/>
  <c r="I38" i="2"/>
  <c r="G38" i="2"/>
  <c r="E38" i="2"/>
  <c r="J37" i="2"/>
  <c r="I37" i="2"/>
  <c r="F37" i="2" s="1"/>
  <c r="H37" i="2"/>
  <c r="G37" i="2"/>
  <c r="E37" i="2"/>
  <c r="J36" i="2"/>
  <c r="I36" i="2"/>
  <c r="H36" i="2"/>
  <c r="G36" i="2"/>
  <c r="F36" i="2" s="1"/>
  <c r="E36" i="2"/>
  <c r="F35" i="2"/>
  <c r="F34" i="2"/>
  <c r="J33" i="2"/>
  <c r="I33" i="2"/>
  <c r="H33" i="2"/>
  <c r="G33" i="2"/>
  <c r="F33" i="2" s="1"/>
  <c r="E33" i="2"/>
  <c r="J32" i="2"/>
  <c r="I32" i="2"/>
  <c r="F32" i="2" s="1"/>
  <c r="H32" i="2"/>
  <c r="G32" i="2"/>
  <c r="E32" i="2"/>
  <c r="J31" i="2"/>
  <c r="I31" i="2"/>
  <c r="H31" i="2"/>
  <c r="H25" i="2" s="1"/>
  <c r="H22" i="2" s="1"/>
  <c r="G31" i="2"/>
  <c r="F31" i="2" s="1"/>
  <c r="E31" i="2"/>
  <c r="J30" i="2"/>
  <c r="I30" i="2"/>
  <c r="F30" i="2" s="1"/>
  <c r="H30" i="2"/>
  <c r="G30" i="2"/>
  <c r="E30" i="2"/>
  <c r="J29" i="2"/>
  <c r="I29" i="2"/>
  <c r="H29" i="2"/>
  <c r="G29" i="2"/>
  <c r="F29" i="2" s="1"/>
  <c r="E29" i="2"/>
  <c r="J28" i="2"/>
  <c r="I28" i="2"/>
  <c r="F28" i="2" s="1"/>
  <c r="H28" i="2"/>
  <c r="G28" i="2"/>
  <c r="E28" i="2"/>
  <c r="J27" i="2"/>
  <c r="I27" i="2"/>
  <c r="H27" i="2"/>
  <c r="G27" i="2"/>
  <c r="F27" i="2" s="1"/>
  <c r="E27" i="2"/>
  <c r="J26" i="2"/>
  <c r="I26" i="2"/>
  <c r="I25" i="2" s="1"/>
  <c r="H26" i="2"/>
  <c r="G26" i="2"/>
  <c r="E26" i="2"/>
  <c r="E25" i="2" s="1"/>
  <c r="M25" i="2"/>
  <c r="L25" i="2"/>
  <c r="K25" i="2"/>
  <c r="J25" i="2"/>
  <c r="F24" i="2"/>
  <c r="J23" i="2"/>
  <c r="I23" i="2"/>
  <c r="I22" i="2" s="1"/>
  <c r="I62" i="2" s="1"/>
  <c r="H23" i="2"/>
  <c r="G23" i="2"/>
  <c r="F23" i="2" s="1"/>
  <c r="E23" i="2"/>
  <c r="E22" i="2" s="1"/>
  <c r="M22" i="2"/>
  <c r="M62" i="2" s="1"/>
  <c r="M63" i="2" s="1"/>
  <c r="L22" i="2"/>
  <c r="L62" i="2" s="1"/>
  <c r="L63" i="2" s="1"/>
  <c r="K22" i="2"/>
  <c r="K62" i="2" s="1"/>
  <c r="K63" i="2" s="1"/>
  <c r="J22" i="2"/>
  <c r="J62" i="2" s="1"/>
  <c r="F13" i="2"/>
  <c r="E13" i="2"/>
  <c r="B13" i="2"/>
  <c r="G11" i="2"/>
  <c r="B11" i="2"/>
  <c r="I112" i="1"/>
  <c r="E112" i="1"/>
  <c r="E108" i="1"/>
  <c r="J105" i="1"/>
  <c r="H105" i="1"/>
  <c r="G105" i="1"/>
  <c r="B10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H88" i="1"/>
  <c r="G88" i="1"/>
  <c r="F88" i="1" s="1"/>
  <c r="E88" i="1"/>
  <c r="J87" i="1"/>
  <c r="I87" i="1"/>
  <c r="H87" i="1"/>
  <c r="G87" i="1"/>
  <c r="F87" i="1" s="1"/>
  <c r="E87" i="1"/>
  <c r="J86" i="1"/>
  <c r="I86" i="1"/>
  <c r="H86" i="1"/>
  <c r="G86" i="1"/>
  <c r="F86" i="1" s="1"/>
  <c r="E86" i="1"/>
  <c r="J85" i="1"/>
  <c r="I85" i="1"/>
  <c r="I84" i="1" s="1"/>
  <c r="H85" i="1"/>
  <c r="G85" i="1"/>
  <c r="F85" i="1" s="1"/>
  <c r="F84" i="1" s="1"/>
  <c r="E85" i="1"/>
  <c r="E84" i="1" s="1"/>
  <c r="M84" i="1"/>
  <c r="L84" i="1"/>
  <c r="K84" i="1"/>
  <c r="J84" i="1"/>
  <c r="H84" i="1"/>
  <c r="J83" i="1"/>
  <c r="I83" i="1"/>
  <c r="H83" i="1"/>
  <c r="F83" i="1" s="1"/>
  <c r="G83" i="1"/>
  <c r="E83" i="1"/>
  <c r="J82" i="1"/>
  <c r="I82" i="1"/>
  <c r="H82" i="1"/>
  <c r="G82" i="1"/>
  <c r="F82" i="1"/>
  <c r="E82" i="1"/>
  <c r="J81" i="1"/>
  <c r="I81" i="1"/>
  <c r="H81" i="1"/>
  <c r="F81" i="1" s="1"/>
  <c r="G81" i="1"/>
  <c r="E81" i="1"/>
  <c r="J80" i="1"/>
  <c r="I80" i="1"/>
  <c r="H80" i="1"/>
  <c r="G80" i="1"/>
  <c r="F80" i="1"/>
  <c r="E80" i="1"/>
  <c r="F79" i="1"/>
  <c r="J78" i="1"/>
  <c r="I78" i="1"/>
  <c r="H78" i="1"/>
  <c r="G78" i="1"/>
  <c r="F78" i="1" s="1"/>
  <c r="E78" i="1"/>
  <c r="J77" i="1"/>
  <c r="I77" i="1"/>
  <c r="H77" i="1"/>
  <c r="G77" i="1"/>
  <c r="F77" i="1" s="1"/>
  <c r="E77" i="1"/>
  <c r="J76" i="1"/>
  <c r="I76" i="1"/>
  <c r="I75" i="1" s="1"/>
  <c r="I64" i="1" s="1"/>
  <c r="H76" i="1"/>
  <c r="G76" i="1"/>
  <c r="F76" i="1" s="1"/>
  <c r="E76" i="1"/>
  <c r="E75" i="1" s="1"/>
  <c r="E64" i="1" s="1"/>
  <c r="M75" i="1"/>
  <c r="L75" i="1"/>
  <c r="K75" i="1"/>
  <c r="J75" i="1"/>
  <c r="J74" i="1"/>
  <c r="I74" i="1"/>
  <c r="H74" i="1"/>
  <c r="F74" i="1" s="1"/>
  <c r="G74" i="1"/>
  <c r="E74" i="1"/>
  <c r="J73" i="1"/>
  <c r="I73" i="1"/>
  <c r="H73" i="1"/>
  <c r="G73" i="1"/>
  <c r="F73" i="1"/>
  <c r="E73" i="1"/>
  <c r="J72" i="1"/>
  <c r="I72" i="1"/>
  <c r="H72" i="1"/>
  <c r="F72" i="1" s="1"/>
  <c r="G72" i="1"/>
  <c r="E72" i="1"/>
  <c r="J71" i="1"/>
  <c r="I71" i="1"/>
  <c r="H71" i="1"/>
  <c r="G71" i="1"/>
  <c r="F71" i="1"/>
  <c r="E71" i="1"/>
  <c r="J70" i="1"/>
  <c r="I70" i="1"/>
  <c r="H70" i="1"/>
  <c r="F70" i="1" s="1"/>
  <c r="G70" i="1"/>
  <c r="E70" i="1"/>
  <c r="J69" i="1"/>
  <c r="I69" i="1"/>
  <c r="H69" i="1"/>
  <c r="G69" i="1"/>
  <c r="F69" i="1"/>
  <c r="E69" i="1"/>
  <c r="J68" i="1"/>
  <c r="I68" i="1"/>
  <c r="H68" i="1"/>
  <c r="G68" i="1"/>
  <c r="F68" i="1" s="1"/>
  <c r="E68" i="1"/>
  <c r="J67" i="1"/>
  <c r="J66" i="1" s="1"/>
  <c r="J64" i="1" s="1"/>
  <c r="I67" i="1"/>
  <c r="H67" i="1"/>
  <c r="H66" i="1" s="1"/>
  <c r="G67" i="1"/>
  <c r="F67" i="1"/>
  <c r="F66" i="1" s="1"/>
  <c r="E67" i="1"/>
  <c r="M66" i="1"/>
  <c r="L66" i="1"/>
  <c r="K66" i="1"/>
  <c r="K64" i="1" s="1"/>
  <c r="I66" i="1"/>
  <c r="G66" i="1"/>
  <c r="E66" i="1"/>
  <c r="F65" i="1"/>
  <c r="M64" i="1"/>
  <c r="L64" i="1"/>
  <c r="J61" i="1"/>
  <c r="I61" i="1"/>
  <c r="H61" i="1"/>
  <c r="G61" i="1"/>
  <c r="F61" i="1"/>
  <c r="E61" i="1"/>
  <c r="J60" i="1"/>
  <c r="I60" i="1"/>
  <c r="H60" i="1"/>
  <c r="G60" i="1"/>
  <c r="F60" i="1" s="1"/>
  <c r="E60" i="1"/>
  <c r="F59" i="1"/>
  <c r="J58" i="1"/>
  <c r="I58" i="1"/>
  <c r="H58" i="1"/>
  <c r="G58" i="1"/>
  <c r="F58" i="1" s="1"/>
  <c r="E58" i="1"/>
  <c r="J57" i="1"/>
  <c r="I57" i="1"/>
  <c r="H57" i="1"/>
  <c r="F57" i="1" s="1"/>
  <c r="G57" i="1"/>
  <c r="E57" i="1"/>
  <c r="J56" i="1"/>
  <c r="I56" i="1"/>
  <c r="H56" i="1"/>
  <c r="G56" i="1"/>
  <c r="F56" i="1" s="1"/>
  <c r="E56" i="1"/>
  <c r="J55" i="1"/>
  <c r="I55" i="1"/>
  <c r="I54" i="1" s="1"/>
  <c r="H55" i="1"/>
  <c r="H54" i="1" s="1"/>
  <c r="G55" i="1"/>
  <c r="E55" i="1"/>
  <c r="E54" i="1" s="1"/>
  <c r="M54" i="1"/>
  <c r="L54" i="1"/>
  <c r="K54" i="1"/>
  <c r="J54" i="1"/>
  <c r="J53" i="1"/>
  <c r="I53" i="1"/>
  <c r="H53" i="1"/>
  <c r="G53" i="1"/>
  <c r="F53" i="1" s="1"/>
  <c r="E53" i="1"/>
  <c r="J52" i="1"/>
  <c r="I52" i="1"/>
  <c r="H52" i="1"/>
  <c r="G52" i="1"/>
  <c r="F52" i="1"/>
  <c r="E52" i="1"/>
  <c r="J51" i="1"/>
  <c r="I51" i="1"/>
  <c r="H51" i="1"/>
  <c r="G51" i="1"/>
  <c r="F51" i="1" s="1"/>
  <c r="E51" i="1"/>
  <c r="J50" i="1"/>
  <c r="I50" i="1"/>
  <c r="H50" i="1"/>
  <c r="G50" i="1"/>
  <c r="F50" i="1"/>
  <c r="E50" i="1"/>
  <c r="J49" i="1"/>
  <c r="I49" i="1"/>
  <c r="H49" i="1"/>
  <c r="G49" i="1"/>
  <c r="F49" i="1" s="1"/>
  <c r="E49" i="1"/>
  <c r="J48" i="1"/>
  <c r="I48" i="1"/>
  <c r="H48" i="1"/>
  <c r="G48" i="1"/>
  <c r="F48" i="1"/>
  <c r="E48" i="1"/>
  <c r="J47" i="1"/>
  <c r="I47" i="1"/>
  <c r="H47" i="1"/>
  <c r="G47" i="1"/>
  <c r="F47" i="1" s="1"/>
  <c r="E47" i="1"/>
  <c r="J46" i="1"/>
  <c r="I46" i="1"/>
  <c r="H46" i="1"/>
  <c r="G46" i="1"/>
  <c r="F46" i="1"/>
  <c r="E46" i="1"/>
  <c r="J45" i="1"/>
  <c r="I45" i="1"/>
  <c r="H45" i="1"/>
  <c r="G45" i="1"/>
  <c r="F45" i="1" s="1"/>
  <c r="E45" i="1"/>
  <c r="J44" i="1"/>
  <c r="J38" i="1" s="1"/>
  <c r="I44" i="1"/>
  <c r="H44" i="1"/>
  <c r="G44" i="1"/>
  <c r="F44" i="1"/>
  <c r="E44" i="1"/>
  <c r="J43" i="1"/>
  <c r="I43" i="1"/>
  <c r="H43" i="1"/>
  <c r="G43" i="1"/>
  <c r="F43" i="1" s="1"/>
  <c r="E43" i="1"/>
  <c r="J42" i="1"/>
  <c r="I42" i="1"/>
  <c r="H42" i="1"/>
  <c r="G42" i="1"/>
  <c r="F42" i="1"/>
  <c r="E42" i="1"/>
  <c r="J41" i="1"/>
  <c r="I41" i="1"/>
  <c r="H41" i="1"/>
  <c r="G41" i="1"/>
  <c r="F41" i="1" s="1"/>
  <c r="E41" i="1"/>
  <c r="J40" i="1"/>
  <c r="I40" i="1"/>
  <c r="H40" i="1"/>
  <c r="G40" i="1"/>
  <c r="F40" i="1"/>
  <c r="E40" i="1"/>
  <c r="J39" i="1"/>
  <c r="I39" i="1"/>
  <c r="H39" i="1"/>
  <c r="H38" i="1" s="1"/>
  <c r="G39" i="1"/>
  <c r="F39" i="1" s="1"/>
  <c r="E39" i="1"/>
  <c r="M38" i="1"/>
  <c r="L38" i="1"/>
  <c r="K38" i="1"/>
  <c r="I38" i="1"/>
  <c r="E38" i="1"/>
  <c r="J37" i="1"/>
  <c r="I37" i="1"/>
  <c r="H37" i="1"/>
  <c r="G37" i="1"/>
  <c r="F37" i="1" s="1"/>
  <c r="E37" i="1"/>
  <c r="J36" i="1"/>
  <c r="I36" i="1"/>
  <c r="H36" i="1"/>
  <c r="G36" i="1"/>
  <c r="F36" i="1" s="1"/>
  <c r="E36" i="1"/>
  <c r="F35" i="1"/>
  <c r="F34" i="1"/>
  <c r="J33" i="1"/>
  <c r="I33" i="1"/>
  <c r="H33" i="1"/>
  <c r="F33" i="1" s="1"/>
  <c r="G33" i="1"/>
  <c r="E33" i="1"/>
  <c r="J32" i="1"/>
  <c r="I32" i="1"/>
  <c r="H32" i="1"/>
  <c r="G32" i="1"/>
  <c r="F32" i="1" s="1"/>
  <c r="E32" i="1"/>
  <c r="J31" i="1"/>
  <c r="I31" i="1"/>
  <c r="H31" i="1"/>
  <c r="G31" i="1"/>
  <c r="F31" i="1" s="1"/>
  <c r="E31" i="1"/>
  <c r="J30" i="1"/>
  <c r="I30" i="1"/>
  <c r="H30" i="1"/>
  <c r="G30" i="1"/>
  <c r="F30" i="1" s="1"/>
  <c r="E30" i="1"/>
  <c r="J29" i="1"/>
  <c r="I29" i="1"/>
  <c r="H29" i="1"/>
  <c r="G29" i="1"/>
  <c r="F29" i="1" s="1"/>
  <c r="E29" i="1"/>
  <c r="J28" i="1"/>
  <c r="I28" i="1"/>
  <c r="H28" i="1"/>
  <c r="G28" i="1"/>
  <c r="F28" i="1" s="1"/>
  <c r="E28" i="1"/>
  <c r="J27" i="1"/>
  <c r="I27" i="1"/>
  <c r="H27" i="1"/>
  <c r="G27" i="1"/>
  <c r="F27" i="1" s="1"/>
  <c r="E27" i="1"/>
  <c r="J26" i="1"/>
  <c r="I26" i="1"/>
  <c r="I25" i="1" s="1"/>
  <c r="I22" i="1" s="1"/>
  <c r="I62" i="1" s="1"/>
  <c r="H26" i="1"/>
  <c r="G26" i="1"/>
  <c r="F26" i="1" s="1"/>
  <c r="F25" i="1" s="1"/>
  <c r="E26" i="1"/>
  <c r="E25" i="1" s="1"/>
  <c r="E22" i="1" s="1"/>
  <c r="E62" i="1" s="1"/>
  <c r="E63" i="1" s="1"/>
  <c r="M25" i="1"/>
  <c r="L25" i="1"/>
  <c r="K25" i="1"/>
  <c r="J25" i="1"/>
  <c r="H25" i="1"/>
  <c r="F24" i="1"/>
  <c r="J23" i="1"/>
  <c r="I23" i="1"/>
  <c r="H23" i="1"/>
  <c r="G23" i="1"/>
  <c r="F23" i="1" s="1"/>
  <c r="E23" i="1"/>
  <c r="M22" i="1"/>
  <c r="M62" i="1" s="1"/>
  <c r="M63" i="1" s="1"/>
  <c r="L22" i="1"/>
  <c r="L62" i="1" s="1"/>
  <c r="L63" i="1" s="1"/>
  <c r="K22" i="1"/>
  <c r="K62" i="1" s="1"/>
  <c r="J22" i="1"/>
  <c r="J62" i="1" s="1"/>
  <c r="H22" i="1"/>
  <c r="H62" i="1" s="1"/>
  <c r="F15" i="1"/>
  <c r="E15" i="1"/>
  <c r="F13" i="1"/>
  <c r="E13" i="1"/>
  <c r="B13" i="1"/>
  <c r="G11" i="1"/>
  <c r="B11" i="1"/>
  <c r="I103" i="2" l="1"/>
  <c r="I63" i="2"/>
  <c r="J63" i="2"/>
  <c r="J103" i="2"/>
  <c r="E62" i="2"/>
  <c r="F22" i="2"/>
  <c r="F62" i="2" s="1"/>
  <c r="E64" i="2"/>
  <c r="F75" i="2"/>
  <c r="F38" i="2"/>
  <c r="G25" i="2"/>
  <c r="G22" i="2" s="1"/>
  <c r="G62" i="2" s="1"/>
  <c r="F26" i="2"/>
  <c r="F25" i="2" s="1"/>
  <c r="H38" i="2"/>
  <c r="H62" i="2" s="1"/>
  <c r="F67" i="2"/>
  <c r="F66" i="2" s="1"/>
  <c r="F64" i="2" s="1"/>
  <c r="G54" i="2"/>
  <c r="G75" i="2"/>
  <c r="G84" i="2"/>
  <c r="J63" i="1"/>
  <c r="J103" i="1"/>
  <c r="F38" i="1"/>
  <c r="F64" i="1"/>
  <c r="F75" i="1"/>
  <c r="K63" i="1"/>
  <c r="F22" i="1"/>
  <c r="F62" i="1" s="1"/>
  <c r="I103" i="1"/>
  <c r="I63" i="1"/>
  <c r="H64" i="1"/>
  <c r="H103" i="1" s="1"/>
  <c r="G54" i="1"/>
  <c r="F55" i="1"/>
  <c r="F54" i="1" s="1"/>
  <c r="G75" i="1"/>
  <c r="G64" i="1" s="1"/>
  <c r="G84" i="1"/>
  <c r="G38" i="1"/>
  <c r="H75" i="1"/>
  <c r="G25" i="1"/>
  <c r="G22" i="1" s="1"/>
  <c r="G62" i="1" s="1"/>
  <c r="H103" i="2" l="1"/>
  <c r="H63" i="2"/>
  <c r="F63" i="2"/>
  <c r="F103" i="2"/>
  <c r="G64" i="2"/>
  <c r="G63" i="2" s="1"/>
  <c r="E103" i="2"/>
  <c r="E63" i="2"/>
  <c r="G103" i="1"/>
  <c r="G63" i="1"/>
  <c r="F63" i="1"/>
  <c r="F103" i="1"/>
  <c r="H63" i="1"/>
  <c r="G103" i="2" l="1"/>
  <c r="B103" i="2"/>
  <c r="B63" i="2"/>
  <c r="B103" i="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<sst xmlns="http://schemas.openxmlformats.org/spreadsheetml/2006/main" count="481" uniqueCount="173">
  <si>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</si>
  <si>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</si>
  <si>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</si>
  <si>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</si>
  <si>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</si>
  <si>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</si>
  <si>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</si>
  <si>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</si>
  <si>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</si>
  <si>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</si>
  <si>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</si>
  <si>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</si>
  <si>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</si>
  <si>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</si>
  <si>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</si>
  <si>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</si>
  <si>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</si>
  <si>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</si>
  <si>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</si>
  <si>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</si>
  <si>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</si>
  <si>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</si>
  <si>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</si>
  <si>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</si>
  <si>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</si>
  <si>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</si>
  <si>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</si>
  <si>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</si>
  <si>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</si>
  <si>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</si>
  <si>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</si>
  <si>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</si>
  <si>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</si>
  <si>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</si>
  <si>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</si>
  <si>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</si>
  <si>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</si>
  <si>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</si>
  <si>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</si>
  <si>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</si>
  <si>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</si>
  <si>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</si>
  <si>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</si>
  <si>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</si>
  <si>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</si>
  <si>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</si>
  <si>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</si>
  <si>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</si>
  <si>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</si>
  <si>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</si>
  <si>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</si>
  <si>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</si>
  <si>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</si>
  <si>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</si>
  <si>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</si>
  <si>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</si>
  <si>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</si>
  <si>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</si>
  <si>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</si>
  <si>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</si>
  <si>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</si>
  <si>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</si>
  <si>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</si>
  <si>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</si>
  <si>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</si>
  <si>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</si>
  <si>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</si>
  <si>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</si>
  <si>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</si>
  <si>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</si>
  <si>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</si>
  <si>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</si>
  <si>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</si>
  <si>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</si>
  <si>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</si>
  <si>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</si>
  <si>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</si>
  <si>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</si>
  <si>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</si>
  <si>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</si>
  <si>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</si>
  <si>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</si>
  <si>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</si>
  <si>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</si>
  <si>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</si>
  <si>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</si>
  <si>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</si>
  <si>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</si>
  <si>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</si>
  <si>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</si>
  <si>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</si>
  <si>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</si>
  <si>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</si>
  <si>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</si>
  <si>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</si>
  <si>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</si>
  <si>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</si>
  <si>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</si>
  <si>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</si>
  <si>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</si>
  <si>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</si>
  <si>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</si>
  <si>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</si>
  <si>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</si>
  <si>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</si>
  <si>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</si>
  <si>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</si>
  <si>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</si>
  <si>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</si>
  <si>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</si>
  <si>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</si>
  <si>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</si>
  <si>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</si>
  <si>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</si>
  <si>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</si>
  <si>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</si>
  <si>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</si>
  <si>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</si>
  <si>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</si>
  <si>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</si>
  <si>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</si>
  <si>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</si>
  <si>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</si>
  <si>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</si>
  <si>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</si>
  <si>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</si>
  <si>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</si>
  <si>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</si>
  <si>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</si>
  <si>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</si>
  <si>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</si>
  <si>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</si>
  <si>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</si>
  <si>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</si>
  <si>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</si>
  <si>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</si>
  <si>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</si>
  <si>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</si>
  <si>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</si>
  <si>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</si>
  <si>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</si>
  <si>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</si>
  <si>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</si>
  <si>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</si>
  <si>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</si>
  <si>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</si>
  <si>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</si>
  <si>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</si>
  <si>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</si>
  <si>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</si>
  <si>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</si>
  <si>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</si>
  <si>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</si>
  <si>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</si>
  <si>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</si>
  <si>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</si>
  <si>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</si>
  <si>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</si>
  <si>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</si>
  <si>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</si>
  <si>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</si>
  <si>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</si>
  <si>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</si>
  <si>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</si>
  <si>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</si>
  <si>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</si>
  <si>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</si>
  <si>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</si>
  <si>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</si>
  <si>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</si>
  <si>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</si>
  <si>
    <t>Годишен         уточнен план                           2017 г.</t>
  </si>
  <si>
    <t>ОТЧЕТ               2017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</si>
</sst>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1" fillId="2" borderId="0" xfId="1" applyNumberFormat="1" applyFont="1" applyFill="1" applyBorder="1" applyProtection="1"/>
    <xf numFmtId="0" fontId="33"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5" fillId="5" borderId="5" xfId="2" applyFont="1" applyFill="1" applyBorder="1" applyAlignment="1">
      <alignment horizontal="center" vertical="center"/>
    </xf>
    <xf numFmtId="3" fontId="34"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68">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1054;&#1058;&#1063;&#1045;&#1058;&#1048;%20-2022/12.&#1054;&#1058;&#1063;&#1045;&#1058;-12.2022/Oborotna%2031122022/01-za%20MON/7018_B3_RUO_Ruse_3112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44926</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3100</v>
          </cell>
          <cell r="G87">
            <v>3520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450900</v>
          </cell>
          <cell r="G182">
            <v>397404</v>
          </cell>
          <cell r="H182">
            <v>0</v>
          </cell>
          <cell r="I182">
            <v>0</v>
          </cell>
          <cell r="J182">
            <v>50961</v>
          </cell>
        </row>
        <row r="185">
          <cell r="E185">
            <v>22700</v>
          </cell>
          <cell r="G185">
            <v>111217</v>
          </cell>
          <cell r="H185">
            <v>0</v>
          </cell>
          <cell r="I185">
            <v>0</v>
          </cell>
          <cell r="J185">
            <v>12294</v>
          </cell>
        </row>
        <row r="191">
          <cell r="E191">
            <v>147400</v>
          </cell>
          <cell r="G191">
            <v>0</v>
          </cell>
          <cell r="H191">
            <v>0</v>
          </cell>
          <cell r="I191">
            <v>0</v>
          </cell>
          <cell r="J191">
            <v>141159</v>
          </cell>
        </row>
        <row r="197">
          <cell r="E197">
            <v>0</v>
          </cell>
          <cell r="G197">
            <v>0</v>
          </cell>
          <cell r="H197">
            <v>0</v>
          </cell>
          <cell r="I197">
            <v>0</v>
          </cell>
          <cell r="J197">
            <v>0</v>
          </cell>
        </row>
        <row r="198">
          <cell r="E198">
            <v>66500</v>
          </cell>
          <cell r="G198">
            <v>127012</v>
          </cell>
          <cell r="H198">
            <v>0</v>
          </cell>
          <cell r="I198">
            <v>1193</v>
          </cell>
          <cell r="J198">
            <v>0</v>
          </cell>
        </row>
        <row r="216">
          <cell r="E216">
            <v>4000</v>
          </cell>
          <cell r="G216">
            <v>3676</v>
          </cell>
          <cell r="H216">
            <v>0</v>
          </cell>
          <cell r="I216">
            <v>92</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688400</v>
          </cell>
          <cell r="G379">
            <v>-74004</v>
          </cell>
          <cell r="H379">
            <v>0</v>
          </cell>
          <cell r="I379">
            <v>0</v>
          </cell>
          <cell r="J379">
            <v>0</v>
          </cell>
        </row>
        <row r="384">
          <cell r="E384">
            <v>0</v>
          </cell>
          <cell r="G384">
            <v>-1049</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694010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224718</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18117</v>
          </cell>
          <cell r="H512">
            <v>0</v>
          </cell>
          <cell r="I512">
            <v>0</v>
          </cell>
          <cell r="J512">
            <v>-20304</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-1285</v>
          </cell>
          <cell r="H579">
            <v>0</v>
          </cell>
          <cell r="I579">
            <v>1285</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cell r="H593" t="str">
            <v>n.balkandzhieva@rio-ruse.org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36962</v>
          </cell>
          <cell r="J182">
            <v>10299</v>
          </cell>
        </row>
        <row r="185">
          <cell r="E185">
            <v>0</v>
          </cell>
          <cell r="G185">
            <v>0</v>
          </cell>
          <cell r="H185">
            <v>0</v>
          </cell>
          <cell r="I185">
            <v>0</v>
          </cell>
          <cell r="J185">
            <v>0</v>
          </cell>
        </row>
        <row r="191">
          <cell r="E191">
            <v>0</v>
          </cell>
          <cell r="G191">
            <v>0</v>
          </cell>
          <cell r="H191">
            <v>0</v>
          </cell>
          <cell r="I191">
            <v>12460</v>
          </cell>
          <cell r="J191">
            <v>2961</v>
          </cell>
        </row>
        <row r="197">
          <cell r="E197">
            <v>0</v>
          </cell>
          <cell r="G197">
            <v>0</v>
          </cell>
          <cell r="H197">
            <v>0</v>
          </cell>
          <cell r="I197">
            <v>0</v>
          </cell>
          <cell r="J197">
            <v>0</v>
          </cell>
        </row>
        <row r="198">
          <cell r="E198">
            <v>0</v>
          </cell>
          <cell r="G198">
            <v>0</v>
          </cell>
          <cell r="H198">
            <v>0</v>
          </cell>
          <cell r="I198">
            <v>3018</v>
          </cell>
          <cell r="J198">
            <v>8020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1049</v>
          </cell>
          <cell r="J384">
            <v>0</v>
          </cell>
        </row>
        <row r="387">
          <cell r="E387">
            <v>0</v>
          </cell>
          <cell r="G387">
            <v>0</v>
          </cell>
          <cell r="H387">
            <v>0</v>
          </cell>
          <cell r="I387">
            <v>70484</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-19093</v>
          </cell>
          <cell r="J512">
            <v>21280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opLeftCell="B12" workbookViewId="0">
      <selection activeCell="H27" sqref="H27"/>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v>
      </c>
      <c r="G11" s="24">
        <f>[1]МАКЕТ!F9</f>
        <v>44926</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171</v>
      </c>
      <c r="F17" s="408"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3100</v>
      </c>
      <c r="F22" s="98">
        <f t="shared" si="0"/>
        <v>3520</v>
      </c>
      <c r="G22" s="99">
        <f t="shared" si="0"/>
        <v>3520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3100</v>
      </c>
      <c r="F25" s="123">
        <f>+F26+F30+F31+F32+F33</f>
        <v>3520</v>
      </c>
      <c r="G25" s="124">
        <f t="shared" ref="G25:M25" si="2">+G26+G30+G31+G32+G33</f>
        <v>3520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3100</v>
      </c>
      <c r="F30" s="158">
        <f t="shared" si="1"/>
        <v>3520</v>
      </c>
      <c r="G30" s="159">
        <f>[1]МАКЕТ!G87+[1]МАКЕТ!G90+[1]МАКЕТ!G91</f>
        <v>3520</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691500</v>
      </c>
      <c r="F38" s="98">
        <f t="shared" si="3"/>
        <v>845008</v>
      </c>
      <c r="G38" s="99">
        <f t="shared" si="3"/>
        <v>639309</v>
      </c>
      <c r="H38" s="100">
        <f t="shared" si="3"/>
        <v>0</v>
      </c>
      <c r="I38" s="100">
        <f t="shared" si="3"/>
        <v>1285</v>
      </c>
      <c r="J38" s="101">
        <f t="shared" si="3"/>
        <v>204414</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450900</v>
      </c>
      <c r="F39" s="107">
        <f t="shared" si="1"/>
        <v>448365</v>
      </c>
      <c r="G39" s="108">
        <f>[1]МАКЕТ!G182</f>
        <v>397404</v>
      </c>
      <c r="H39" s="109">
        <f>[1]МАКЕТ!H182</f>
        <v>0</v>
      </c>
      <c r="I39" s="109">
        <f>[1]МАКЕТ!I182</f>
        <v>0</v>
      </c>
      <c r="J39" s="110">
        <f>[1]МАКЕТ!J182</f>
        <v>50961</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22700</v>
      </c>
      <c r="F40" s="164">
        <f t="shared" si="1"/>
        <v>123511</v>
      </c>
      <c r="G40" s="165">
        <f>[1]МАКЕТ!G185</f>
        <v>111217</v>
      </c>
      <c r="H40" s="166">
        <f>[1]МАКЕТ!H185</f>
        <v>0</v>
      </c>
      <c r="I40" s="166">
        <f>[1]МАКЕТ!I185</f>
        <v>0</v>
      </c>
      <c r="J40" s="167">
        <f>[1]МАКЕТ!J185</f>
        <v>12294</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147400</v>
      </c>
      <c r="F41" s="164">
        <f t="shared" si="1"/>
        <v>141159</v>
      </c>
      <c r="G41" s="165">
        <f>+[1]МАКЕТ!G191+[1]МАКЕТ!G197</f>
        <v>0</v>
      </c>
      <c r="H41" s="166">
        <f>+[1]МАКЕТ!H191+[1]МАКЕТ!H197</f>
        <v>0</v>
      </c>
      <c r="I41" s="166">
        <f>+[1]МАКЕТ!I191+[1]МАКЕТ!I197</f>
        <v>0</v>
      </c>
      <c r="J41" s="167">
        <f>+[1]МАКЕТ!J191+[1]МАКЕТ!J197</f>
        <v>141159</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70500</v>
      </c>
      <c r="F42" s="164">
        <f t="shared" si="1"/>
        <v>131973</v>
      </c>
      <c r="G42" s="165">
        <f>+[1]МАКЕТ!G198+[1]МАКЕТ!G216+[1]МАКЕТ!G263</f>
        <v>130688</v>
      </c>
      <c r="H42" s="166">
        <f>+[1]МАКЕТ!H198+[1]МАКЕТ!H216+[1]МАКЕТ!H263</f>
        <v>0</v>
      </c>
      <c r="I42" s="166">
        <f>+[1]МАКЕТ!I198+[1]МАКЕТ!I216+[1]МАКЕТ!I263</f>
        <v>1285</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688400</v>
      </c>
      <c r="F54" s="254">
        <f t="shared" si="4"/>
        <v>843675</v>
      </c>
      <c r="G54" s="255">
        <f t="shared" si="4"/>
        <v>618957</v>
      </c>
      <c r="H54" s="256">
        <f t="shared" si="4"/>
        <v>0</v>
      </c>
      <c r="I54" s="257">
        <f t="shared" si="4"/>
        <v>0</v>
      </c>
      <c r="J54" s="258">
        <f t="shared" si="4"/>
        <v>224718</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688400</v>
      </c>
      <c r="F56" s="265">
        <f t="shared" si="1"/>
        <v>618957</v>
      </c>
      <c r="G56" s="266">
        <f>+[1]МАКЕТ!G371+[1]МАКЕТ!G379+[1]МАКЕТ!G384+[1]МАКЕТ!G387+[1]МАКЕТ!G390+[1]МАКЕТ!G393+[1]МАКЕТ!G394+[1]МАКЕТ!G397+[1]МАКЕТ!G410+[1]МАКЕТ!G411+[1]МАКЕТ!G412+[1]МАКЕТ!G413+[1]МАКЕТ!G414</f>
        <v>618957</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224718</v>
      </c>
      <c r="G60" s="196">
        <f>[1]МАКЕТ!G400</f>
        <v>0</v>
      </c>
      <c r="H60" s="197">
        <f>[1]МАКЕТ!H400</f>
        <v>0</v>
      </c>
      <c r="I60" s="197">
        <f>[1]МАКЕТ!I400</f>
        <v>0</v>
      </c>
      <c r="J60" s="198">
        <f>[1]МАКЕТ!J400</f>
        <v>224718</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2187</v>
      </c>
      <c r="G62" s="297">
        <f t="shared" si="5"/>
        <v>-16832</v>
      </c>
      <c r="H62" s="298">
        <f t="shared" si="5"/>
        <v>0</v>
      </c>
      <c r="I62" s="298">
        <f t="shared" si="5"/>
        <v>-1285</v>
      </c>
      <c r="J62" s="299">
        <f t="shared" si="5"/>
        <v>20304</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-2187</v>
      </c>
      <c r="G64" s="308">
        <f t="shared" ref="G64:L64" si="7">SUM(+G66+G74+G75+G82+G83+G84+G87+G88+G89+G90+G91+G92+G93)</f>
        <v>16832</v>
      </c>
      <c r="H64" s="309">
        <f>SUM(+H66+H74+H75+H82+H83+H84+H87+H88+H89+H90+H91+H92+H93)</f>
        <v>0</v>
      </c>
      <c r="I64" s="309">
        <f>SUM(+I66+I74+I75+I82+I83+I84+I87+I88+I89+I90+I91+I92+I93)</f>
        <v>1285</v>
      </c>
      <c r="J64" s="310">
        <f>SUM(+J66+J74+J75+J82+J83+J84+J87+J88+J89+J90+J91+J92+J93)</f>
        <v>-20304</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-2187</v>
      </c>
      <c r="G84" s="271">
        <f t="shared" ref="G84:M84" si="10">+G85+G86</f>
        <v>18117</v>
      </c>
      <c r="H84" s="272">
        <f>+H85+H86</f>
        <v>0</v>
      </c>
      <c r="I84" s="272">
        <f>+I85+I86</f>
        <v>0</v>
      </c>
      <c r="J84" s="273">
        <f>+J85+J86</f>
        <v>-20304</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-2187</v>
      </c>
      <c r="G86" s="342">
        <f>+[1]МАКЕТ!G509+[1]МАКЕТ!G512+[1]МАКЕТ!G532</f>
        <v>18117</v>
      </c>
      <c r="H86" s="343">
        <f>+[1]МАКЕТ!H509+[1]МАКЕТ!H512+[1]МАКЕТ!H532</f>
        <v>0</v>
      </c>
      <c r="I86" s="343">
        <f>+[1]МАКЕТ!I509+[1]МАКЕТ!I512+[1]МАКЕТ!I532</f>
        <v>0</v>
      </c>
      <c r="J86" s="344">
        <f>+[1]МАКЕТ!J509+[1]МАКЕТ!J512+[1]МАКЕТ!J532</f>
        <v>-20304</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0</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0</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-1285</v>
      </c>
      <c r="H93" s="118">
        <f>[1]МАКЕТ!H579</f>
        <v>0</v>
      </c>
      <c r="I93" s="118">
        <f>[1]МАКЕТ!I579</f>
        <v>1285</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workbookViewId="0">
      <selection activeCell="B22" sqref="B22"/>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167</v>
      </c>
      <c r="G11" s="403">
        <f>[1]МАКЕТ!F9</f>
        <v>44926</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4" t="s">
        <v>168</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169</v>
      </c>
      <c r="F17" s="408" t="s">
        <v>170</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73720</v>
      </c>
      <c r="G38" s="99">
        <f t="shared" si="3"/>
        <v>0</v>
      </c>
      <c r="H38" s="100">
        <f t="shared" si="3"/>
        <v>0</v>
      </c>
      <c r="I38" s="100">
        <f t="shared" si="3"/>
        <v>52440</v>
      </c>
      <c r="J38" s="101">
        <f t="shared" si="3"/>
        <v>21280</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47261</v>
      </c>
      <c r="G39" s="108">
        <f>[1]СЕС!G182</f>
        <v>0</v>
      </c>
      <c r="H39" s="109">
        <f>[1]СЕС!H182</f>
        <v>0</v>
      </c>
      <c r="I39" s="109">
        <f>[1]СЕС!I182</f>
        <v>36962</v>
      </c>
      <c r="J39" s="110">
        <f>[1]СЕС!J182</f>
        <v>10299</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15421</v>
      </c>
      <c r="G41" s="165">
        <f>+[1]СЕС!G191+[1]СЕС!G197</f>
        <v>0</v>
      </c>
      <c r="H41" s="166">
        <f>+[1]СЕС!H191+[1]СЕС!H197</f>
        <v>0</v>
      </c>
      <c r="I41" s="166">
        <f>+[1]СЕС!I191+[1]СЕС!I197</f>
        <v>12460</v>
      </c>
      <c r="J41" s="167">
        <f>+[1]СЕС!J191+[1]СЕС!J197</f>
        <v>2961</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11038</v>
      </c>
      <c r="G42" s="165">
        <f>+[1]СЕС!G198+[1]СЕС!G216+[1]СЕС!G263</f>
        <v>0</v>
      </c>
      <c r="H42" s="166">
        <f>+[1]СЕС!H198+[1]СЕС!H216+[1]СЕС!H263</f>
        <v>0</v>
      </c>
      <c r="I42" s="166">
        <f>+[1]СЕС!I198+[1]СЕС!I216+[1]СЕС!I263</f>
        <v>3018</v>
      </c>
      <c r="J42" s="167">
        <f>+[1]СЕС!J198+[1]СЕС!J216+[1]СЕС!J263</f>
        <v>8020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71533</v>
      </c>
      <c r="G54" s="255">
        <f t="shared" si="4"/>
        <v>0</v>
      </c>
      <c r="H54" s="256">
        <f t="shared" si="4"/>
        <v>0</v>
      </c>
      <c r="I54" s="257">
        <f t="shared" si="4"/>
        <v>71533</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71533</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71533</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-2187</v>
      </c>
      <c r="G62" s="297">
        <f t="shared" si="5"/>
        <v>0</v>
      </c>
      <c r="H62" s="298">
        <f t="shared" si="5"/>
        <v>0</v>
      </c>
      <c r="I62" s="298">
        <f t="shared" si="5"/>
        <v>19093</v>
      </c>
      <c r="J62" s="299">
        <f t="shared" si="5"/>
        <v>-21280</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2187</v>
      </c>
      <c r="G64" s="308">
        <f t="shared" ref="G64:L64" si="7">SUM(+G66+G74+G75+G82+G83+G84+G87+G88+G89+G90+G91+G92+G93)</f>
        <v>0</v>
      </c>
      <c r="H64" s="309">
        <f>SUM(+H66+H74+H75+H82+H83+H84+H87+H88+H89+H90+H91+H92+H93)</f>
        <v>0</v>
      </c>
      <c r="I64" s="309">
        <f>SUM(+I66+I74+I75+I82+I83+I84+I87+I88+I89+I90+I91+I92+I93)</f>
        <v>-19093</v>
      </c>
      <c r="J64" s="310">
        <f>SUM(+J66+J74+J75+J82+J83+J84+J87+J88+J89+J90+J91+J92+J93)</f>
        <v>21280</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2187</v>
      </c>
      <c r="G84" s="271">
        <f t="shared" ref="G84:M84" si="10">+G85+G86</f>
        <v>0</v>
      </c>
      <c r="H84" s="272">
        <f>+H85+H86</f>
        <v>0</v>
      </c>
      <c r="I84" s="272">
        <f>+I85+I86</f>
        <v>-19093</v>
      </c>
      <c r="J84" s="273">
        <f>+J85+J86</f>
        <v>21280</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2187</v>
      </c>
      <c r="G86" s="342">
        <f>+[1]СЕС!G509+[1]СЕС!G512+[1]СЕС!G532</f>
        <v>0</v>
      </c>
      <c r="H86" s="343">
        <f>+[1]СЕС!H509+[1]СЕС!H512+[1]СЕС!H532</f>
        <v>0</v>
      </c>
      <c r="I86" s="343">
        <f>+[1]СЕС!I509+[1]СЕС!I512+[1]СЕС!I532</f>
        <v>-19093</v>
      </c>
      <c r="J86" s="344">
        <f>+[1]СЕС!J509+[1]СЕС!J512+[1]СЕС!J532</f>
        <v>21280</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2023-01-16T07:37:40Z</dcterms:modified>
</cp:coreProperties>
</file>