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15135" windowHeight="9300" activeTab="1"/>
  </bookViews>
  <sheets>
    <sheet name="бюджет" sheetId="1" r:id="rId1"/>
    <sheet name="СЕС" sheetId="2" r:id="rId2"/>
  </sheets>
  <externalReferences>
    <externalReference r:id="rId3"/>
  </externalReferences>
  <calcPr calcId="162913"/>
</workbook>
</file>

<file path=xl/calcChain.xml><?xml version="1.0" encoding="utf-8"?>
<calcChain xmlns="http://schemas.openxmlformats.org/spreadsheetml/2006/main">
  <c r="I112" i="2" l="1"/>
  <c r="E112" i="2"/>
  <c r="E108" i="2"/>
  <c r="J105" i="2"/>
  <c r="H105" i="2"/>
  <c r="G105" i="2"/>
  <c r="B105" i="2"/>
  <c r="J94" i="2"/>
  <c r="I94" i="2"/>
  <c r="F94" i="2" s="1"/>
  <c r="H94" i="2"/>
  <c r="G94" i="2"/>
  <c r="E94" i="2"/>
  <c r="J93" i="2"/>
  <c r="I93" i="2"/>
  <c r="H93" i="2"/>
  <c r="G93" i="2"/>
  <c r="F93" i="2" s="1"/>
  <c r="E93" i="2"/>
  <c r="J92" i="2"/>
  <c r="I92" i="2"/>
  <c r="F92" i="2" s="1"/>
  <c r="H92" i="2"/>
  <c r="G92" i="2"/>
  <c r="E92" i="2"/>
  <c r="J91" i="2"/>
  <c r="I91" i="2"/>
  <c r="H91" i="2"/>
  <c r="G91" i="2"/>
  <c r="F91" i="2" s="1"/>
  <c r="E91" i="2"/>
  <c r="J90" i="2"/>
  <c r="I90" i="2"/>
  <c r="F90" i="2" s="1"/>
  <c r="H90" i="2"/>
  <c r="G90" i="2"/>
  <c r="E90" i="2"/>
  <c r="J89" i="2"/>
  <c r="I89" i="2"/>
  <c r="H89" i="2"/>
  <c r="G89" i="2"/>
  <c r="F89" i="2" s="1"/>
  <c r="E89" i="2"/>
  <c r="J88" i="2"/>
  <c r="I88" i="2"/>
  <c r="H88" i="2"/>
  <c r="G88" i="2"/>
  <c r="F88" i="2" s="1"/>
  <c r="E88" i="2"/>
  <c r="J87" i="2"/>
  <c r="I87" i="2"/>
  <c r="H87" i="2"/>
  <c r="G87" i="2"/>
  <c r="F87" i="2" s="1"/>
  <c r="E87" i="2"/>
  <c r="J86" i="2"/>
  <c r="I86" i="2"/>
  <c r="I84" i="2" s="1"/>
  <c r="H86" i="2"/>
  <c r="G86" i="2"/>
  <c r="F86" i="2" s="1"/>
  <c r="E86" i="2"/>
  <c r="J85" i="2"/>
  <c r="I85" i="2"/>
  <c r="H85" i="2"/>
  <c r="G85" i="2"/>
  <c r="F85" i="2" s="1"/>
  <c r="F84" i="2" s="1"/>
  <c r="E85" i="2"/>
  <c r="E84" i="2" s="1"/>
  <c r="M84" i="2"/>
  <c r="L84" i="2"/>
  <c r="K84" i="2"/>
  <c r="J84" i="2"/>
  <c r="H84" i="2"/>
  <c r="J83" i="2"/>
  <c r="I83" i="2"/>
  <c r="H83" i="2"/>
  <c r="G83" i="2"/>
  <c r="F83" i="2"/>
  <c r="E83" i="2"/>
  <c r="J82" i="2"/>
  <c r="I82" i="2"/>
  <c r="H82" i="2"/>
  <c r="F82" i="2" s="1"/>
  <c r="G82" i="2"/>
  <c r="E82" i="2"/>
  <c r="J81" i="2"/>
  <c r="J75" i="2" s="1"/>
  <c r="I81" i="2"/>
  <c r="H81" i="2"/>
  <c r="G81" i="2"/>
  <c r="F81" i="2"/>
  <c r="E81" i="2"/>
  <c r="J80" i="2"/>
  <c r="I80" i="2"/>
  <c r="H80" i="2"/>
  <c r="F80" i="2" s="1"/>
  <c r="G80" i="2"/>
  <c r="E80" i="2"/>
  <c r="F79" i="2"/>
  <c r="J78" i="2"/>
  <c r="I78" i="2"/>
  <c r="H78" i="2"/>
  <c r="G78" i="2"/>
  <c r="F78" i="2" s="1"/>
  <c r="E78" i="2"/>
  <c r="J77" i="2"/>
  <c r="I77" i="2"/>
  <c r="I75" i="2" s="1"/>
  <c r="H77" i="2"/>
  <c r="G77" i="2"/>
  <c r="F77" i="2" s="1"/>
  <c r="E77" i="2"/>
  <c r="E75" i="2" s="1"/>
  <c r="J76" i="2"/>
  <c r="I76" i="2"/>
  <c r="H76" i="2"/>
  <c r="G76" i="2"/>
  <c r="F76" i="2" s="1"/>
  <c r="F75" i="2" s="1"/>
  <c r="E76" i="2"/>
  <c r="M75" i="2"/>
  <c r="L75" i="2"/>
  <c r="L64" i="2" s="1"/>
  <c r="K75" i="2"/>
  <c r="H75" i="2"/>
  <c r="J74" i="2"/>
  <c r="I74" i="2"/>
  <c r="H74" i="2"/>
  <c r="G74" i="2"/>
  <c r="F74" i="2"/>
  <c r="E74" i="2"/>
  <c r="J73" i="2"/>
  <c r="I73" i="2"/>
  <c r="H73" i="2"/>
  <c r="F73" i="2" s="1"/>
  <c r="G73" i="2"/>
  <c r="E73" i="2"/>
  <c r="J72" i="2"/>
  <c r="I72" i="2"/>
  <c r="H72" i="2"/>
  <c r="G72" i="2"/>
  <c r="F72" i="2"/>
  <c r="E72" i="2"/>
  <c r="J71" i="2"/>
  <c r="I71" i="2"/>
  <c r="H71" i="2"/>
  <c r="F71" i="2" s="1"/>
  <c r="G71" i="2"/>
  <c r="E71" i="2"/>
  <c r="J70" i="2"/>
  <c r="I70" i="2"/>
  <c r="H70" i="2"/>
  <c r="G70" i="2"/>
  <c r="F70" i="2"/>
  <c r="E70" i="2"/>
  <c r="J69" i="2"/>
  <c r="I69" i="2"/>
  <c r="H69" i="2"/>
  <c r="F69" i="2" s="1"/>
  <c r="G69" i="2"/>
  <c r="E69" i="2"/>
  <c r="J68" i="2"/>
  <c r="J66" i="2" s="1"/>
  <c r="J64" i="2" s="1"/>
  <c r="I68" i="2"/>
  <c r="H68" i="2"/>
  <c r="G68" i="2"/>
  <c r="F68" i="2"/>
  <c r="E68" i="2"/>
  <c r="J67" i="2"/>
  <c r="I67" i="2"/>
  <c r="H67" i="2"/>
  <c r="H66" i="2" s="1"/>
  <c r="H64" i="2" s="1"/>
  <c r="G67" i="2"/>
  <c r="E67" i="2"/>
  <c r="M66" i="2"/>
  <c r="M64" i="2" s="1"/>
  <c r="L66" i="2"/>
  <c r="K66" i="2"/>
  <c r="I66" i="2"/>
  <c r="I64" i="2" s="1"/>
  <c r="G66" i="2"/>
  <c r="E66" i="2"/>
  <c r="E64" i="2" s="1"/>
  <c r="F65" i="2"/>
  <c r="K64" i="2"/>
  <c r="J61" i="2"/>
  <c r="I61" i="2"/>
  <c r="H61" i="2"/>
  <c r="F61" i="2" s="1"/>
  <c r="G61" i="2"/>
  <c r="E61" i="2"/>
  <c r="J60" i="2"/>
  <c r="J54" i="2" s="1"/>
  <c r="I60" i="2"/>
  <c r="H60" i="2"/>
  <c r="G60" i="2"/>
  <c r="F60" i="2"/>
  <c r="E60" i="2"/>
  <c r="F59" i="2"/>
  <c r="J58" i="2"/>
  <c r="I58" i="2"/>
  <c r="H58" i="2"/>
  <c r="G58" i="2"/>
  <c r="F58" i="2" s="1"/>
  <c r="E58" i="2"/>
  <c r="J57" i="2"/>
  <c r="I57" i="2"/>
  <c r="H57" i="2"/>
  <c r="G57" i="2"/>
  <c r="F57" i="2" s="1"/>
  <c r="E57" i="2"/>
  <c r="J56" i="2"/>
  <c r="I56" i="2"/>
  <c r="F56" i="2" s="1"/>
  <c r="H56" i="2"/>
  <c r="G56" i="2"/>
  <c r="E56" i="2"/>
  <c r="E54" i="2" s="1"/>
  <c r="J55" i="2"/>
  <c r="I55" i="2"/>
  <c r="H55" i="2"/>
  <c r="G55" i="2"/>
  <c r="F55" i="2" s="1"/>
  <c r="E55" i="2"/>
  <c r="M54" i="2"/>
  <c r="L54" i="2"/>
  <c r="K54" i="2"/>
  <c r="H54" i="2"/>
  <c r="J53" i="2"/>
  <c r="I53" i="2"/>
  <c r="H53" i="2"/>
  <c r="G53" i="2"/>
  <c r="F53" i="2"/>
  <c r="E53" i="2"/>
  <c r="J52" i="2"/>
  <c r="I52" i="2"/>
  <c r="H52" i="2"/>
  <c r="F52" i="2" s="1"/>
  <c r="G52" i="2"/>
  <c r="E52" i="2"/>
  <c r="J51" i="2"/>
  <c r="J38" i="2" s="1"/>
  <c r="I51" i="2"/>
  <c r="H51" i="2"/>
  <c r="G51" i="2"/>
  <c r="F51" i="2"/>
  <c r="E51" i="2"/>
  <c r="J50" i="2"/>
  <c r="I50" i="2"/>
  <c r="H50" i="2"/>
  <c r="G50" i="2"/>
  <c r="F50" i="2" s="1"/>
  <c r="E50" i="2"/>
  <c r="J49" i="2"/>
  <c r="I49" i="2"/>
  <c r="H49" i="2"/>
  <c r="G49" i="2"/>
  <c r="F49" i="2"/>
  <c r="E49" i="2"/>
  <c r="J48" i="2"/>
  <c r="I48" i="2"/>
  <c r="H48" i="2"/>
  <c r="G48" i="2"/>
  <c r="F48" i="2" s="1"/>
  <c r="E48" i="2"/>
  <c r="J47" i="2"/>
  <c r="I47" i="2"/>
  <c r="H47" i="2"/>
  <c r="G47" i="2"/>
  <c r="F47" i="2"/>
  <c r="E47" i="2"/>
  <c r="J46" i="2"/>
  <c r="I46" i="2"/>
  <c r="H46" i="2"/>
  <c r="G46" i="2"/>
  <c r="F46" i="2" s="1"/>
  <c r="E46" i="2"/>
  <c r="J45" i="2"/>
  <c r="I45" i="2"/>
  <c r="H45" i="2"/>
  <c r="G45" i="2"/>
  <c r="F45" i="2"/>
  <c r="E45" i="2"/>
  <c r="J44" i="2"/>
  <c r="I44" i="2"/>
  <c r="H44" i="2"/>
  <c r="H38" i="2" s="1"/>
  <c r="G44" i="2"/>
  <c r="F44" i="2" s="1"/>
  <c r="E44" i="2"/>
  <c r="J43" i="2"/>
  <c r="I43" i="2"/>
  <c r="H43" i="2"/>
  <c r="G43" i="2"/>
  <c r="F43" i="2"/>
  <c r="E43" i="2"/>
  <c r="J42" i="2"/>
  <c r="I42" i="2"/>
  <c r="H42" i="2"/>
  <c r="G42" i="2"/>
  <c r="F42" i="2" s="1"/>
  <c r="E42" i="2"/>
  <c r="J41" i="2"/>
  <c r="I41" i="2"/>
  <c r="H41" i="2"/>
  <c r="G41" i="2"/>
  <c r="F41" i="2"/>
  <c r="E41" i="2"/>
  <c r="J40" i="2"/>
  <c r="I40" i="2"/>
  <c r="H40" i="2"/>
  <c r="G40" i="2"/>
  <c r="F40" i="2" s="1"/>
  <c r="E40" i="2"/>
  <c r="J39" i="2"/>
  <c r="I39" i="2"/>
  <c r="I38" i="2" s="1"/>
  <c r="H39" i="2"/>
  <c r="G39" i="2"/>
  <c r="F39" i="2"/>
  <c r="E39" i="2"/>
  <c r="E38" i="2" s="1"/>
  <c r="M38" i="2"/>
  <c r="L38" i="2"/>
  <c r="K38" i="2"/>
  <c r="G38" i="2"/>
  <c r="J37" i="2"/>
  <c r="I37" i="2"/>
  <c r="H37" i="2"/>
  <c r="F37" i="2" s="1"/>
  <c r="G37" i="2"/>
  <c r="E37" i="2"/>
  <c r="J36" i="2"/>
  <c r="I36" i="2"/>
  <c r="H36" i="2"/>
  <c r="G36" i="2"/>
  <c r="F36" i="2" s="1"/>
  <c r="E36" i="2"/>
  <c r="F35" i="2"/>
  <c r="F34" i="2"/>
  <c r="J33" i="2"/>
  <c r="I33" i="2"/>
  <c r="H33" i="2"/>
  <c r="G33" i="2"/>
  <c r="F33" i="2" s="1"/>
  <c r="E33" i="2"/>
  <c r="J32" i="2"/>
  <c r="I32" i="2"/>
  <c r="H32" i="2"/>
  <c r="F32" i="2" s="1"/>
  <c r="G32" i="2"/>
  <c r="E32" i="2"/>
  <c r="J31" i="2"/>
  <c r="I31" i="2"/>
  <c r="H31" i="2"/>
  <c r="G31" i="2"/>
  <c r="F31" i="2" s="1"/>
  <c r="E31" i="2"/>
  <c r="J30" i="2"/>
  <c r="I30" i="2"/>
  <c r="F30" i="2" s="1"/>
  <c r="H30" i="2"/>
  <c r="G30" i="2"/>
  <c r="E30" i="2"/>
  <c r="J29" i="2"/>
  <c r="I29" i="2"/>
  <c r="H29" i="2"/>
  <c r="G29" i="2"/>
  <c r="F29" i="2" s="1"/>
  <c r="E29" i="2"/>
  <c r="J28" i="2"/>
  <c r="I28" i="2"/>
  <c r="F28" i="2" s="1"/>
  <c r="H28" i="2"/>
  <c r="G28" i="2"/>
  <c r="E28" i="2"/>
  <c r="J27" i="2"/>
  <c r="I27" i="2"/>
  <c r="H27" i="2"/>
  <c r="G27" i="2"/>
  <c r="F27" i="2" s="1"/>
  <c r="E27" i="2"/>
  <c r="J26" i="2"/>
  <c r="I26" i="2"/>
  <c r="I25" i="2" s="1"/>
  <c r="H26" i="2"/>
  <c r="G26" i="2"/>
  <c r="E26" i="2"/>
  <c r="E25" i="2" s="1"/>
  <c r="M25" i="2"/>
  <c r="L25" i="2"/>
  <c r="K25" i="2"/>
  <c r="J25" i="2"/>
  <c r="H25" i="2"/>
  <c r="F24" i="2"/>
  <c r="J23" i="2"/>
  <c r="I23" i="2"/>
  <c r="H23" i="2"/>
  <c r="G23" i="2"/>
  <c r="E23" i="2"/>
  <c r="E22" i="2" s="1"/>
  <c r="E62" i="2" s="1"/>
  <c r="M22" i="2"/>
  <c r="M62" i="2" s="1"/>
  <c r="M63" i="2" s="1"/>
  <c r="L22" i="2"/>
  <c r="L62" i="2" s="1"/>
  <c r="L63" i="2" s="1"/>
  <c r="K22" i="2"/>
  <c r="K62" i="2" s="1"/>
  <c r="K63" i="2" s="1"/>
  <c r="J22" i="2"/>
  <c r="J62" i="2" s="1"/>
  <c r="H22" i="2"/>
  <c r="H62" i="2" s="1"/>
  <c r="F13" i="2"/>
  <c r="E13" i="2"/>
  <c r="B13" i="2"/>
  <c r="G11" i="2"/>
  <c r="F11" i="2"/>
  <c r="B11" i="2"/>
  <c r="H103" i="2" l="1"/>
  <c r="H63" i="2"/>
  <c r="I22" i="2"/>
  <c r="F54" i="2"/>
  <c r="J63" i="2"/>
  <c r="J103" i="2"/>
  <c r="E103" i="2"/>
  <c r="E63" i="2"/>
  <c r="F38" i="2"/>
  <c r="F23" i="2"/>
  <c r="G25" i="2"/>
  <c r="G22" i="2" s="1"/>
  <c r="F26" i="2"/>
  <c r="F25" i="2" s="1"/>
  <c r="I54" i="2"/>
  <c r="F67" i="2"/>
  <c r="F66" i="2" s="1"/>
  <c r="F64" i="2" s="1"/>
  <c r="G54" i="2"/>
  <c r="G75" i="2"/>
  <c r="G64" i="2" s="1"/>
  <c r="G84" i="2"/>
  <c r="J105" i="1"/>
  <c r="I112" i="1"/>
  <c r="E112" i="1"/>
  <c r="E108" i="1"/>
  <c r="H105" i="1"/>
  <c r="G105" i="1"/>
  <c r="B105" i="1"/>
  <c r="J94" i="1"/>
  <c r="I94" i="1"/>
  <c r="H94" i="1"/>
  <c r="G94" i="1"/>
  <c r="E94" i="1"/>
  <c r="J93" i="1"/>
  <c r="I93" i="1"/>
  <c r="H93" i="1"/>
  <c r="G93" i="1"/>
  <c r="E93" i="1"/>
  <c r="J92" i="1"/>
  <c r="I92" i="1"/>
  <c r="H92" i="1"/>
  <c r="G92" i="1"/>
  <c r="E92" i="1"/>
  <c r="J91" i="1"/>
  <c r="I91" i="1"/>
  <c r="H91" i="1"/>
  <c r="G91" i="1"/>
  <c r="E91" i="1"/>
  <c r="J90" i="1"/>
  <c r="I90" i="1"/>
  <c r="H90" i="1"/>
  <c r="G90" i="1"/>
  <c r="E90" i="1"/>
  <c r="J89" i="1"/>
  <c r="I89" i="1"/>
  <c r="H89" i="1"/>
  <c r="G89" i="1"/>
  <c r="E89" i="1"/>
  <c r="J88" i="1"/>
  <c r="I88" i="1"/>
  <c r="H88" i="1"/>
  <c r="G88" i="1"/>
  <c r="E88" i="1"/>
  <c r="J87" i="1"/>
  <c r="I87" i="1"/>
  <c r="H87" i="1"/>
  <c r="G87" i="1"/>
  <c r="E87" i="1"/>
  <c r="J86" i="1"/>
  <c r="I86" i="1"/>
  <c r="H86" i="1"/>
  <c r="G86" i="1"/>
  <c r="E86" i="1"/>
  <c r="J85" i="1"/>
  <c r="I85" i="1"/>
  <c r="I84" i="1" s="1"/>
  <c r="H85" i="1"/>
  <c r="F85" i="1" s="1"/>
  <c r="G85" i="1"/>
  <c r="E85" i="1"/>
  <c r="E84" i="1" s="1"/>
  <c r="M84" i="1"/>
  <c r="L84" i="1"/>
  <c r="K84" i="1"/>
  <c r="J84" i="1"/>
  <c r="J83" i="1"/>
  <c r="I83" i="1"/>
  <c r="H83" i="1"/>
  <c r="G83" i="1"/>
  <c r="F83" i="1" s="1"/>
  <c r="E83" i="1"/>
  <c r="J82" i="1"/>
  <c r="I82" i="1"/>
  <c r="H82" i="1"/>
  <c r="F82" i="1" s="1"/>
  <c r="G82" i="1"/>
  <c r="E82" i="1"/>
  <c r="J81" i="1"/>
  <c r="I81" i="1"/>
  <c r="H81" i="1"/>
  <c r="G81" i="1"/>
  <c r="E81" i="1"/>
  <c r="J80" i="1"/>
  <c r="I80" i="1"/>
  <c r="H80" i="1"/>
  <c r="G80" i="1"/>
  <c r="E80" i="1"/>
  <c r="F79" i="1"/>
  <c r="J78" i="1"/>
  <c r="I78" i="1"/>
  <c r="H78" i="1"/>
  <c r="F78" i="1" s="1"/>
  <c r="G78" i="1"/>
  <c r="E78" i="1"/>
  <c r="J77" i="1"/>
  <c r="I77" i="1"/>
  <c r="H77" i="1"/>
  <c r="G77" i="1"/>
  <c r="G75" i="1" s="1"/>
  <c r="E77" i="1"/>
  <c r="J76" i="1"/>
  <c r="I76" i="1"/>
  <c r="I75" i="1" s="1"/>
  <c r="H76" i="1"/>
  <c r="F76" i="1" s="1"/>
  <c r="G76" i="1"/>
  <c r="E76" i="1"/>
  <c r="E75" i="1" s="1"/>
  <c r="M75" i="1"/>
  <c r="L75" i="1"/>
  <c r="K75" i="1"/>
  <c r="J75" i="1"/>
  <c r="J74" i="1"/>
  <c r="I74" i="1"/>
  <c r="H74" i="1"/>
  <c r="G74" i="1"/>
  <c r="F74" i="1" s="1"/>
  <c r="E74" i="1"/>
  <c r="J73" i="1"/>
  <c r="I73" i="1"/>
  <c r="H73" i="1"/>
  <c r="G73" i="1"/>
  <c r="E73" i="1"/>
  <c r="J72" i="1"/>
  <c r="I72" i="1"/>
  <c r="H72" i="1"/>
  <c r="G72" i="1"/>
  <c r="F72" i="1" s="1"/>
  <c r="E72" i="1"/>
  <c r="J71" i="1"/>
  <c r="I71" i="1"/>
  <c r="H71" i="1"/>
  <c r="F71" i="1" s="1"/>
  <c r="G71" i="1"/>
  <c r="E71" i="1"/>
  <c r="J70" i="1"/>
  <c r="I70" i="1"/>
  <c r="H70" i="1"/>
  <c r="G70" i="1"/>
  <c r="E70" i="1"/>
  <c r="J69" i="1"/>
  <c r="I69" i="1"/>
  <c r="H69" i="1"/>
  <c r="G69" i="1"/>
  <c r="F69" i="1" s="1"/>
  <c r="E69" i="1"/>
  <c r="J68" i="1"/>
  <c r="I68" i="1"/>
  <c r="H68" i="1"/>
  <c r="G68" i="1"/>
  <c r="F68" i="1" s="1"/>
  <c r="E68" i="1"/>
  <c r="J67" i="1"/>
  <c r="J66" i="1" s="1"/>
  <c r="J64" i="1" s="1"/>
  <c r="I67" i="1"/>
  <c r="I66" i="1" s="1"/>
  <c r="H67" i="1"/>
  <c r="G67" i="1"/>
  <c r="F67" i="1"/>
  <c r="E67" i="1"/>
  <c r="E66" i="1" s="1"/>
  <c r="E64" i="1" s="1"/>
  <c r="M66" i="1"/>
  <c r="L66" i="1"/>
  <c r="K66" i="1"/>
  <c r="K64" i="1" s="1"/>
  <c r="G66" i="1"/>
  <c r="F65" i="1"/>
  <c r="M64" i="1"/>
  <c r="L64" i="1"/>
  <c r="J61" i="1"/>
  <c r="I61" i="1"/>
  <c r="H61" i="1"/>
  <c r="G61" i="1"/>
  <c r="F61" i="1" s="1"/>
  <c r="E61" i="1"/>
  <c r="J60" i="1"/>
  <c r="I60" i="1"/>
  <c r="H60" i="1"/>
  <c r="G60" i="1"/>
  <c r="E60" i="1"/>
  <c r="F59" i="1"/>
  <c r="J58" i="1"/>
  <c r="I58" i="1"/>
  <c r="H58" i="1"/>
  <c r="G58" i="1"/>
  <c r="F58" i="1" s="1"/>
  <c r="E58" i="1"/>
  <c r="J57" i="1"/>
  <c r="I57" i="1"/>
  <c r="H57" i="1"/>
  <c r="F57" i="1" s="1"/>
  <c r="G57" i="1"/>
  <c r="E57" i="1"/>
  <c r="J56" i="1"/>
  <c r="I56" i="1"/>
  <c r="H56" i="1"/>
  <c r="G56" i="1"/>
  <c r="E56" i="1"/>
  <c r="J55" i="1"/>
  <c r="I55" i="1"/>
  <c r="H55" i="1"/>
  <c r="G55" i="1"/>
  <c r="E55" i="1"/>
  <c r="E54" i="1" s="1"/>
  <c r="M54" i="1"/>
  <c r="L54" i="1"/>
  <c r="K54" i="1"/>
  <c r="J54" i="1"/>
  <c r="J53" i="1"/>
  <c r="I53" i="1"/>
  <c r="H53" i="1"/>
  <c r="G53" i="1"/>
  <c r="F53" i="1" s="1"/>
  <c r="E53" i="1"/>
  <c r="J52" i="1"/>
  <c r="I52" i="1"/>
  <c r="H52" i="1"/>
  <c r="G52" i="1"/>
  <c r="F52" i="1" s="1"/>
  <c r="E52" i="1"/>
  <c r="J51" i="1"/>
  <c r="I51" i="1"/>
  <c r="H51" i="1"/>
  <c r="G51" i="1"/>
  <c r="E51" i="1"/>
  <c r="J50" i="1"/>
  <c r="I50" i="1"/>
  <c r="H50" i="1"/>
  <c r="G50" i="1"/>
  <c r="E50" i="1"/>
  <c r="J49" i="1"/>
  <c r="I49" i="1"/>
  <c r="H49" i="1"/>
  <c r="G49" i="1"/>
  <c r="E49" i="1"/>
  <c r="J48" i="1"/>
  <c r="I48" i="1"/>
  <c r="H48" i="1"/>
  <c r="G48" i="1"/>
  <c r="E48" i="1"/>
  <c r="J47" i="1"/>
  <c r="I47" i="1"/>
  <c r="H47" i="1"/>
  <c r="G47" i="1"/>
  <c r="E47" i="1"/>
  <c r="J46" i="1"/>
  <c r="I46" i="1"/>
  <c r="H46" i="1"/>
  <c r="G46" i="1"/>
  <c r="F46" i="1" s="1"/>
  <c r="E46" i="1"/>
  <c r="J45" i="1"/>
  <c r="I45" i="1"/>
  <c r="H45" i="1"/>
  <c r="G45" i="1"/>
  <c r="E45" i="1"/>
  <c r="J44" i="1"/>
  <c r="I44" i="1"/>
  <c r="H44" i="1"/>
  <c r="G44" i="1"/>
  <c r="E44" i="1"/>
  <c r="J43" i="1"/>
  <c r="I43" i="1"/>
  <c r="H43" i="1"/>
  <c r="G43" i="1"/>
  <c r="F43" i="1" s="1"/>
  <c r="E43" i="1"/>
  <c r="J42" i="1"/>
  <c r="I42" i="1"/>
  <c r="H42" i="1"/>
  <c r="G42" i="1"/>
  <c r="F42" i="1" s="1"/>
  <c r="E42" i="1"/>
  <c r="J41" i="1"/>
  <c r="I41" i="1"/>
  <c r="H41" i="1"/>
  <c r="G41" i="1"/>
  <c r="E41" i="1"/>
  <c r="J40" i="1"/>
  <c r="I40" i="1"/>
  <c r="H40" i="1"/>
  <c r="G40" i="1"/>
  <c r="F40" i="1" s="1"/>
  <c r="E40" i="1"/>
  <c r="J39" i="1"/>
  <c r="I39" i="1"/>
  <c r="I38" i="1" s="1"/>
  <c r="H39" i="1"/>
  <c r="G39" i="1"/>
  <c r="E39" i="1"/>
  <c r="M38" i="1"/>
  <c r="L38" i="1"/>
  <c r="K38" i="1"/>
  <c r="E38" i="1"/>
  <c r="J37" i="1"/>
  <c r="I37" i="1"/>
  <c r="H37" i="1"/>
  <c r="G37" i="1"/>
  <c r="F37" i="1" s="1"/>
  <c r="E37" i="1"/>
  <c r="J36" i="1"/>
  <c r="I36" i="1"/>
  <c r="H36" i="1"/>
  <c r="F36" i="1" s="1"/>
  <c r="G36" i="1"/>
  <c r="E36" i="1"/>
  <c r="F35" i="1"/>
  <c r="F34" i="1"/>
  <c r="J33" i="1"/>
  <c r="I33" i="1"/>
  <c r="H33" i="1"/>
  <c r="G33" i="1"/>
  <c r="E33" i="1"/>
  <c r="J32" i="1"/>
  <c r="I32" i="1"/>
  <c r="H32" i="1"/>
  <c r="G32" i="1"/>
  <c r="E32" i="1"/>
  <c r="J31" i="1"/>
  <c r="I31" i="1"/>
  <c r="H31" i="1"/>
  <c r="G31" i="1"/>
  <c r="E31" i="1"/>
  <c r="J30" i="1"/>
  <c r="I30" i="1"/>
  <c r="H30" i="1"/>
  <c r="G30" i="1"/>
  <c r="E30" i="1"/>
  <c r="J29" i="1"/>
  <c r="I29" i="1"/>
  <c r="H29" i="1"/>
  <c r="G29" i="1"/>
  <c r="E29" i="1"/>
  <c r="J28" i="1"/>
  <c r="I28" i="1"/>
  <c r="H28" i="1"/>
  <c r="G28" i="1"/>
  <c r="E28" i="1"/>
  <c r="J27" i="1"/>
  <c r="I27" i="1"/>
  <c r="H27" i="1"/>
  <c r="F27" i="1" s="1"/>
  <c r="G27" i="1"/>
  <c r="E27" i="1"/>
  <c r="J26" i="1"/>
  <c r="J25" i="1" s="1"/>
  <c r="I26" i="1"/>
  <c r="H26" i="1"/>
  <c r="G26" i="1"/>
  <c r="E26" i="1"/>
  <c r="M25" i="1"/>
  <c r="L25" i="1"/>
  <c r="K25" i="1"/>
  <c r="H25" i="1"/>
  <c r="F24" i="1"/>
  <c r="J23" i="1"/>
  <c r="I23" i="1"/>
  <c r="H23" i="1"/>
  <c r="G23" i="1"/>
  <c r="F23" i="1" s="1"/>
  <c r="E23" i="1"/>
  <c r="M22" i="1"/>
  <c r="M62" i="1" s="1"/>
  <c r="M63" i="1" s="1"/>
  <c r="L22" i="1"/>
  <c r="L62" i="1" s="1"/>
  <c r="L63" i="1" s="1"/>
  <c r="K22" i="1"/>
  <c r="K62" i="1" s="1"/>
  <c r="H22" i="1"/>
  <c r="F15" i="1"/>
  <c r="E15" i="1"/>
  <c r="F13" i="1"/>
  <c r="E13" i="1"/>
  <c r="B13" i="1"/>
  <c r="G11" i="1"/>
  <c r="F11" i="1"/>
  <c r="B11" i="1"/>
  <c r="G62" i="2" l="1"/>
  <c r="I62" i="2"/>
  <c r="F22" i="2"/>
  <c r="F62" i="2" s="1"/>
  <c r="I25" i="1"/>
  <c r="I22" i="1" s="1"/>
  <c r="J38" i="1"/>
  <c r="F73" i="1"/>
  <c r="F81" i="1"/>
  <c r="F26" i="1"/>
  <c r="F29" i="1"/>
  <c r="F30" i="1"/>
  <c r="E25" i="1"/>
  <c r="E22" i="1" s="1"/>
  <c r="F33" i="1"/>
  <c r="F41" i="1"/>
  <c r="G38" i="1"/>
  <c r="F47" i="1"/>
  <c r="F48" i="1"/>
  <c r="F51" i="1"/>
  <c r="F70" i="1"/>
  <c r="F66" i="1" s="1"/>
  <c r="G84" i="1"/>
  <c r="F89" i="1"/>
  <c r="F90" i="1"/>
  <c r="F93" i="1"/>
  <c r="F94" i="1"/>
  <c r="F39" i="1"/>
  <c r="F45" i="1"/>
  <c r="H38" i="1"/>
  <c r="F55" i="1"/>
  <c r="G54" i="1"/>
  <c r="F60" i="1"/>
  <c r="F80" i="1"/>
  <c r="F28" i="1"/>
  <c r="F31" i="1"/>
  <c r="F32" i="1"/>
  <c r="F49" i="1"/>
  <c r="F50" i="1"/>
  <c r="I54" i="1"/>
  <c r="H66" i="1"/>
  <c r="F87" i="1"/>
  <c r="F88" i="1"/>
  <c r="F91" i="1"/>
  <c r="F92" i="1"/>
  <c r="E62" i="1"/>
  <c r="J22" i="1"/>
  <c r="J62" i="1" s="1"/>
  <c r="K63" i="1"/>
  <c r="G64" i="1"/>
  <c r="I64" i="1"/>
  <c r="F44" i="1"/>
  <c r="F38" i="1" s="1"/>
  <c r="H54" i="1"/>
  <c r="H62" i="1" s="1"/>
  <c r="H75" i="1"/>
  <c r="H84" i="1"/>
  <c r="G25" i="1"/>
  <c r="G22" i="1" s="1"/>
  <c r="G62" i="1" s="1"/>
  <c r="F56" i="1"/>
  <c r="F54" i="1" s="1"/>
  <c r="F77" i="1"/>
  <c r="F86" i="1"/>
  <c r="F84" i="1" s="1"/>
  <c r="I103" i="2" l="1"/>
  <c r="I63" i="2"/>
  <c r="F63" i="2"/>
  <c r="F103" i="2"/>
  <c r="G63" i="2"/>
  <c r="G103" i="2"/>
  <c r="F25" i="1"/>
  <c r="F22" i="1" s="1"/>
  <c r="F75" i="1"/>
  <c r="H64" i="1"/>
  <c r="H103" i="1" s="1"/>
  <c r="I62" i="1"/>
  <c r="I63" i="1" s="1"/>
  <c r="G63" i="1"/>
  <c r="G103" i="1"/>
  <c r="F64" i="1"/>
  <c r="J103" i="1"/>
  <c r="J63" i="1"/>
  <c r="F62" i="1"/>
  <c r="E103" i="1"/>
  <c r="E63" i="1"/>
  <c r="B103" i="2" l="1"/>
  <c r="B63" i="2"/>
  <c r="H63" i="1"/>
  <c r="I103" i="1"/>
  <c r="F103" i="1"/>
  <c r="F63" i="1"/>
  <c r="B103" i="1" s="1"/>
  <c r="B63" i="1" l="1"/>
</calcChain>
</file>

<file path=xl/comments1.xml><?xml version="1.0" encoding="utf-8"?>
<comments xmlns="http://schemas.openxmlformats.org/spreadsheetml/2006/main">
  <authors>
    <author>npavlov</author>
  </authors>
  <commentList>
    <comment ref="J105" author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<sst xmlns="http://schemas.openxmlformats.org/spreadsheetml/2006/main" count="483" uniqueCount="174">
  <si>
    <t xml:space="preserve">за периода      от </t>
  </si>
  <si>
    <t>до</t>
  </si>
  <si>
    <t xml:space="preserve">                                  (наименование на разпоредителя с бюджет)</t>
  </si>
  <si>
    <t xml:space="preserve">               (наименование на първостепенния разпоредител с бюджет)</t>
  </si>
  <si>
    <t>финансово-правна форма</t>
  </si>
  <si>
    <t>(в левове)</t>
  </si>
  <si>
    <t>§§</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</si>
  <si>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</si>
  <si>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</si>
  <si>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</si>
  <si>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</si>
  <si>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</si>
  <si>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</si>
  <si>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</si>
  <si>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</si>
  <si>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</si>
  <si>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</si>
  <si>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</si>
  <si>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</si>
  <si>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</si>
  <si>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</si>
  <si>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</si>
  <si>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</si>
  <si>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</si>
  <si>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 xml:space="preserve">I. СОБСТВЕНИ ПРИХОДИ И ПОМОЩИ </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</si>
  <si>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</si>
  <si>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</si>
  <si>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</si>
  <si>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</si>
  <si>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</si>
  <si>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</si>
  <si>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</si>
  <si>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</si>
  <si>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</si>
  <si>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</si>
  <si>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</si>
  <si>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</si>
  <si>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</si>
  <si>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</si>
  <si>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</si>
  <si>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</si>
  <si>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</si>
  <si>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</si>
  <si>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</si>
  <si>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</si>
  <si>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</si>
  <si>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</si>
  <si>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</si>
  <si>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</si>
  <si>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</si>
  <si>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</si>
  <si>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</si>
  <si>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</si>
  <si>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</si>
  <si>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 xml:space="preserve">1. Заплати и възнаграждения за персонала, нает по трудови и служебни прав. </t>
  </si>
  <si>
    <t>§ 01</t>
  </si>
  <si>
    <t xml:space="preserve">2. Други възнаграждения и плащания за персонала </t>
  </si>
  <si>
    <t>§ 02</t>
  </si>
  <si>
    <t>3. Осигурителни вноски</t>
  </si>
  <si>
    <t>§§ 05 и 08</t>
  </si>
  <si>
    <t xml:space="preserve">4. Издръжка </t>
  </si>
  <si>
    <t>§§ 10; 19; 46</t>
  </si>
  <si>
    <t xml:space="preserve">5. Лихви </t>
  </si>
  <si>
    <t>§§ 21 - 29</t>
  </si>
  <si>
    <t xml:space="preserve">в т. ч. външни </t>
  </si>
  <si>
    <t xml:space="preserve">§§ 25 - 28; 29-69/29-70 и 29-92 </t>
  </si>
  <si>
    <t>6. Социални разходи, стипендии</t>
  </si>
  <si>
    <t>§§ 39 - 42</t>
  </si>
  <si>
    <t>в т. ч. стипендии</t>
  </si>
  <si>
    <t>§ 40</t>
  </si>
  <si>
    <t xml:space="preserve">7.Субсидии </t>
  </si>
  <si>
    <t>§§ 43 - 45; 49</t>
  </si>
  <si>
    <t>8. Придобиване на нeфинансови актииви</t>
  </si>
  <si>
    <t>§§ 51 - 54</t>
  </si>
  <si>
    <t>9. Капиталови трансфери</t>
  </si>
  <si>
    <t>§ 55</t>
  </si>
  <si>
    <t xml:space="preserve">10. Прираст на държавния резерв и изкупуване на земеделска продукция </t>
  </si>
  <si>
    <t>(+ § 57 - под.§ 40-71)</t>
  </si>
  <si>
    <t>в т. ч. плащания за попълване на държавния резерв</t>
  </si>
  <si>
    <t>под.§;57-01</t>
  </si>
  <si>
    <t xml:space="preserve">          постъпления от продажби на държавния резерв (-)</t>
  </si>
  <si>
    <t>(-)под.§ 40-71</t>
  </si>
  <si>
    <t>11.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</si>
  <si>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</si>
  <si>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</si>
  <si>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</si>
  <si>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</si>
  <si>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</si>
  <si>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</si>
  <si>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</si>
  <si>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</si>
  <si>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</si>
  <si>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</si>
  <si>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</si>
  <si>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</si>
  <si>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бюджета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</si>
  <si>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</si>
  <si>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</si>
  <si>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</si>
  <si>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</si>
  <si>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</si>
  <si>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</si>
  <si>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</si>
  <si>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</si>
  <si>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</si>
  <si>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</si>
  <si>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</si>
  <si>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</si>
  <si>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</si>
  <si>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</si>
  <si>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</si>
  <si>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</si>
  <si>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</si>
  <si>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</si>
  <si>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</si>
  <si>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</si>
  <si>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</si>
  <si>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</si>
  <si>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</si>
  <si>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</si>
  <si>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</si>
  <si>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</si>
  <si>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</si>
  <si>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</si>
  <si>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</si>
  <si>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</si>
  <si>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</si>
  <si>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</si>
  <si>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</si>
  <si>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</si>
  <si>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</si>
  <si>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</si>
  <si>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</si>
  <si>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</si>
  <si>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</si>
  <si>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</si>
  <si>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</si>
  <si>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</si>
  <si>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</si>
  <si>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</si>
  <si>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</si>
  <si>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</si>
  <si>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</si>
  <si>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</si>
  <si>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</si>
  <si>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</si>
  <si>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</si>
  <si>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</si>
  <si>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</si>
  <si>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</si>
  <si>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</si>
  <si>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</si>
  <si>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</si>
  <si>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</si>
  <si>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</si>
  <si>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</si>
  <si>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</si>
  <si>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</si>
  <si>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</si>
  <si>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</si>
  <si>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</si>
  <si>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</si>
  <si>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</si>
  <si>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</si>
  <si>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</si>
  <si>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</si>
  <si>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</si>
  <si>
    <r>
      <t xml:space="preserve">            </t>
    </r>
    <r>
      <rPr>
        <b/>
        <i/>
        <sz val="14"/>
        <color indexed="20"/>
        <rFont val="Times New Roman"/>
        <family val="1"/>
        <charset val="204"/>
      </rPr>
      <t>ЕЖЕМЕСЕЧЕН  ОТЧЕТ</t>
    </r>
    <r>
      <rPr>
        <b/>
        <sz val="14"/>
        <rFont val="Times New Roman"/>
        <family val="1"/>
        <charset val="204"/>
      </rPr>
      <t xml:space="preserve"> ЗА КАСОВОТО   ИЗПЪЛНЕНИЕ   НА   БЮДЖЕТА</t>
    </r>
  </si>
  <si>
    <t xml:space="preserve">СЕС </t>
  </si>
  <si>
    <t xml:space="preserve">Годишен         уточнен план                           </t>
  </si>
  <si>
    <t xml:space="preserve">ОТЧЕТ               </t>
  </si>
  <si>
    <t>Годишен         уточнен план                           2017 г.</t>
  </si>
  <si>
    <t>ОТЧЕТ               2017 г.</t>
  </si>
  <si>
    <r>
      <t xml:space="preserve">            </t>
    </r>
    <r>
      <rPr>
        <b/>
        <i/>
        <sz val="14"/>
        <color indexed="20"/>
        <rFont val="Times New Roman"/>
        <family val="1"/>
        <charset val="204"/>
      </rPr>
      <t>ЕЖЕМЕСЕЧЕН  ОТЧЕТ</t>
    </r>
    <r>
      <rPr>
        <b/>
        <sz val="14"/>
        <rFont val="Times New Roman"/>
        <family val="1"/>
        <charset val="204"/>
      </rPr>
      <t xml:space="preserve"> ЗА КАСОВОТО   ИЗПЪЛНЕНИЕ   НА   БЮДЖЕТА, СРЕДСТВАТА ОТ ЕВРОПЕЙСКИЯ СЪЮЗ И ЧУЖДИТЕ СРЕДСТВА</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</si>
</sst>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d\.m\.yyyy\ &quot;г.&quot;;@"/>
    <numFmt numFmtId="165" formatCode="0&quot; &quot;0&quot; &quot;0&quot; &quot;0"/>
    <numFmt numFmtId="166" formatCode="0.0"/>
    <numFmt numFmtId="167" formatCode="_-* #,##0.00\ _ë_â_-;\-* #,##0.00\ _ë_â_-;_-* &quot;-&quot;??\ _ë_â_-;_-@_-"/>
    <numFmt numFmtId="168" formatCode="#,##0;[Red]\(#,##0\)"/>
    <numFmt numFmtId="169" formatCode="00&quot;.&quot;00&quot;.&quot;0000&quot; г.&quot;"/>
  </numFmts>
  <fonts count="42">
    <font>
      <sz val="10"/>
      <name val="Arial"/>
    </font>
    <font>
      <sz val="10"/>
      <name val="Times New Roman"/>
      <family val="1"/>
      <charset val="204"/>
    </font>
    <font>
      <sz val="10"/>
      <name val="Hebar"/>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b/>
      <i/>
      <sz val="14"/>
      <color indexed="20"/>
      <name val="Times New Roman"/>
      <family val="1"/>
      <charset val="204"/>
    </font>
    <font>
      <b/>
      <sz val="12"/>
      <name val="Times New Roman Cyr"/>
      <charset val="204"/>
    </font>
    <font>
      <sz val="10"/>
      <name val="Arial"/>
      <family val="2"/>
      <charset val="204"/>
    </font>
    <font>
      <sz val="12"/>
      <name val="Times New Roman"/>
      <family val="1"/>
      <charset val="204"/>
    </font>
    <font>
      <b/>
      <i/>
      <sz val="14"/>
      <color indexed="16"/>
      <name val="Times New Roman bold"/>
      <charset val="204"/>
    </font>
    <font>
      <sz val="12"/>
      <name val="Times New Roman CYR"/>
      <family val="1"/>
      <charset val="204"/>
    </font>
    <font>
      <b/>
      <i/>
      <sz val="14"/>
      <color indexed="18"/>
      <name val="Times New Roman Cyr"/>
      <charset val="204"/>
    </font>
    <font>
      <b/>
      <i/>
      <sz val="14"/>
      <color indexed="18"/>
      <name val="Times New Roman"/>
      <family val="1"/>
      <charset val="204"/>
    </font>
    <font>
      <b/>
      <i/>
      <sz val="13"/>
      <color indexed="18"/>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indexed="16"/>
      <name val="Times New Roman CYR"/>
      <charset val="204"/>
    </font>
    <font>
      <sz val="10"/>
      <color indexed="10"/>
      <name val="Times New Roman"/>
      <family val="1"/>
      <charset val="204"/>
    </font>
    <font>
      <sz val="12"/>
      <color indexed="28"/>
      <name val="Times New Roman CYR"/>
      <charset val="204"/>
    </font>
    <font>
      <b/>
      <sz val="10"/>
      <color indexed="13"/>
      <name val="Times New Roman"/>
      <family val="1"/>
      <charset val="204"/>
    </font>
    <font>
      <b/>
      <sz val="10"/>
      <color indexed="9"/>
      <name val="Times New Roman"/>
      <family val="1"/>
      <charset val="204"/>
    </font>
    <font>
      <sz val="10"/>
      <color indexed="9"/>
      <name val="Times New Roman"/>
      <family val="1"/>
      <charset val="204"/>
    </font>
    <font>
      <b/>
      <sz val="12"/>
      <color indexed="9"/>
      <name val="Times New Roman"/>
      <family val="1"/>
      <charset val="204"/>
    </font>
    <font>
      <b/>
      <u/>
      <sz val="12"/>
      <color indexed="18"/>
      <name val="Times New Roman CYR"/>
      <charset val="204"/>
    </font>
    <font>
      <b/>
      <sz val="12"/>
      <color indexed="18"/>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b/>
      <i/>
      <sz val="12"/>
      <color indexed="18"/>
      <name val="Times New Roman CYR"/>
      <charset val="204"/>
    </font>
    <font>
      <sz val="10"/>
      <color indexed="81"/>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
      <sz val="8"/>
      <name val="Arial"/>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26"/>
        <bgColor indexed="64"/>
      </patternFill>
    </fill>
    <fill>
      <patternFill patternType="solid">
        <fgColor indexed="18"/>
        <bgColor indexed="64"/>
      </patternFill>
    </fill>
    <fill>
      <patternFill patternType="solid">
        <fgColor indexed="10"/>
        <bgColor indexed="64"/>
      </patternFill>
    </fill>
  </fills>
  <borders count="95">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double">
        <color indexed="64"/>
      </top>
      <bottom/>
      <diagonal/>
    </border>
    <border>
      <left/>
      <right/>
      <top style="thin">
        <color indexed="64"/>
      </top>
      <bottom/>
      <diagonal/>
    </border>
  </borders>
  <cellStyleXfs count="6">
    <xf numFmtId="0" fontId="0" fillId="0" borderId="0"/>
    <xf numFmtId="167" fontId="2" fillId="0" borderId="0" applyFont="0" applyFill="0" applyBorder="0" applyAlignment="0" applyProtection="0"/>
    <xf numFmtId="0" fontId="10" fillId="0" borderId="0"/>
    <xf numFmtId="0" fontId="2" fillId="0" borderId="0"/>
    <xf numFmtId="0" fontId="10" fillId="0" borderId="0"/>
    <xf numFmtId="0" fontId="10" fillId="0" borderId="0"/>
  </cellStyleXfs>
  <cellXfs count="411">
    <xf numFmtId="0" fontId="0" fillId="0" borderId="0" xfId="0"/>
    <xf numFmtId="0" fontId="1" fillId="2" borderId="0" xfId="3" applyFont="1" applyFill="1" applyProtection="1"/>
    <xf numFmtId="0" fontId="3" fillId="2" borderId="0" xfId="3" quotePrefix="1" applyFont="1" applyFill="1" applyAlignment="1" applyProtection="1">
      <alignment horizontal="left"/>
    </xf>
    <xf numFmtId="0" fontId="4" fillId="2" borderId="0" xfId="3" applyFont="1" applyFill="1" applyProtection="1"/>
    <xf numFmtId="0" fontId="5" fillId="2" borderId="0" xfId="3" applyFont="1" applyFill="1" applyAlignment="1" applyProtection="1">
      <alignment horizontal="left"/>
    </xf>
    <xf numFmtId="0" fontId="4" fillId="0" borderId="0" xfId="3" applyFont="1" applyProtection="1"/>
    <xf numFmtId="0" fontId="1" fillId="0" borderId="0" xfId="3" applyFont="1" applyProtection="1"/>
    <xf numFmtId="0" fontId="1" fillId="3" borderId="0" xfId="3" applyFont="1" applyFill="1" applyBorder="1" applyProtection="1"/>
    <xf numFmtId="0" fontId="4" fillId="3" borderId="0" xfId="3" applyFont="1" applyFill="1" applyBorder="1" applyProtection="1"/>
    <xf numFmtId="0" fontId="3" fillId="2" borderId="0" xfId="3" applyFont="1" applyFill="1" applyAlignment="1" applyProtection="1">
      <alignment horizontal="left"/>
    </xf>
    <xf numFmtId="0" fontId="6" fillId="2" borderId="0" xfId="3" applyFont="1" applyFill="1" applyAlignment="1" applyProtection="1">
      <alignment horizontal="left"/>
    </xf>
    <xf numFmtId="0" fontId="4" fillId="2" borderId="0" xfId="3" quotePrefix="1" applyFont="1" applyFill="1" applyAlignment="1" applyProtection="1">
      <alignment horizontal="left"/>
    </xf>
    <xf numFmtId="0" fontId="7" fillId="2" borderId="0" xfId="3" quotePrefix="1" applyFont="1" applyFill="1" applyBorder="1" applyAlignment="1" applyProtection="1">
      <alignment horizontal="left"/>
    </xf>
    <xf numFmtId="0" fontId="5" fillId="4" borderId="1" xfId="3" quotePrefix="1" applyFont="1" applyFill="1" applyBorder="1" applyAlignment="1" applyProtection="1">
      <alignment horizontal="left"/>
    </xf>
    <xf numFmtId="0" fontId="7" fillId="4" borderId="2" xfId="3" quotePrefix="1" applyFont="1" applyFill="1" applyBorder="1" applyAlignment="1" applyProtection="1">
      <alignment horizontal="left"/>
    </xf>
    <xf numFmtId="0" fontId="4" fillId="4" borderId="2" xfId="3" applyFont="1" applyFill="1" applyBorder="1" applyProtection="1"/>
    <xf numFmtId="0" fontId="4" fillId="4" borderId="3" xfId="3" applyFont="1" applyFill="1" applyBorder="1" applyProtection="1"/>
    <xf numFmtId="0" fontId="4" fillId="0" borderId="4" xfId="3" applyFont="1" applyBorder="1" applyProtection="1"/>
    <xf numFmtId="0" fontId="4" fillId="2" borderId="0" xfId="3" applyFont="1" applyFill="1" applyBorder="1" applyProtection="1"/>
    <xf numFmtId="0" fontId="4" fillId="0" borderId="0" xfId="3" applyFont="1" applyBorder="1" applyProtection="1"/>
    <xf numFmtId="0" fontId="5" fillId="2" borderId="0" xfId="3" applyFont="1" applyFill="1" applyProtection="1"/>
    <xf numFmtId="0" fontId="9" fillId="2" borderId="0" xfId="2" applyFont="1" applyFill="1" applyAlignment="1" applyProtection="1">
      <alignment horizontal="left" vertical="center"/>
    </xf>
    <xf numFmtId="0" fontId="11" fillId="5" borderId="5" xfId="3" applyFont="1" applyFill="1" applyBorder="1" applyAlignment="1" applyProtection="1">
      <alignment horizontal="center" vertical="center"/>
    </xf>
    <xf numFmtId="0" fontId="3" fillId="2" borderId="0" xfId="3" applyFont="1" applyFill="1" applyAlignment="1" applyProtection="1">
      <alignment horizontal="center"/>
    </xf>
    <xf numFmtId="164" fontId="12" fillId="5" borderId="5" xfId="2" applyNumberFormat="1" applyFont="1" applyFill="1" applyBorder="1" applyAlignment="1" applyProtection="1">
      <alignment horizontal="center" vertical="center"/>
    </xf>
    <xf numFmtId="164" fontId="12" fillId="5" borderId="6" xfId="2" applyNumberFormat="1" applyFont="1" applyFill="1" applyBorder="1" applyAlignment="1" applyProtection="1">
      <alignment horizontal="center" vertical="center"/>
    </xf>
    <xf numFmtId="49" fontId="4" fillId="0" borderId="0" xfId="3" applyNumberFormat="1" applyFont="1" applyBorder="1" applyAlignment="1" applyProtection="1">
      <alignment horizontal="center"/>
    </xf>
    <xf numFmtId="0" fontId="11" fillId="3" borderId="0" xfId="3" applyFont="1" applyFill="1" applyBorder="1" applyProtection="1"/>
    <xf numFmtId="0" fontId="13" fillId="2" borderId="0" xfId="2" quotePrefix="1" applyFont="1" applyFill="1" applyAlignment="1" applyProtection="1">
      <alignment vertical="center"/>
    </xf>
    <xf numFmtId="0" fontId="11" fillId="2" borderId="0" xfId="3" applyFont="1" applyFill="1" applyAlignment="1" applyProtection="1">
      <alignment horizontal="center" vertical="center"/>
    </xf>
    <xf numFmtId="0" fontId="4" fillId="2" borderId="0" xfId="3" applyFont="1" applyFill="1" applyAlignment="1" applyProtection="1">
      <alignment horizontal="right"/>
    </xf>
    <xf numFmtId="0" fontId="6" fillId="4" borderId="5" xfId="3" applyFont="1" applyFill="1" applyBorder="1" applyAlignment="1" applyProtection="1">
      <alignment horizontal="center" vertical="center"/>
    </xf>
    <xf numFmtId="0" fontId="3" fillId="2" borderId="0" xfId="3" applyFont="1" applyFill="1" applyAlignment="1" applyProtection="1">
      <alignment horizontal="right" vertical="center"/>
    </xf>
    <xf numFmtId="165" fontId="14" fillId="4" borderId="5" xfId="2" applyNumberFormat="1" applyFont="1" applyFill="1" applyBorder="1" applyAlignment="1" applyProtection="1">
      <alignment horizontal="center" vertical="center"/>
    </xf>
    <xf numFmtId="0" fontId="9" fillId="2" borderId="0" xfId="2" quotePrefix="1" applyFont="1" applyFill="1" applyAlignment="1" applyProtection="1">
      <alignment vertical="center"/>
    </xf>
    <xf numFmtId="0" fontId="15" fillId="2" borderId="0" xfId="3" applyFont="1" applyFill="1" applyBorder="1" applyAlignment="1" applyProtection="1">
      <alignment horizontal="right"/>
    </xf>
    <xf numFmtId="0" fontId="11" fillId="2" borderId="0" xfId="3" applyFont="1" applyFill="1" applyBorder="1" applyProtection="1"/>
    <xf numFmtId="0" fontId="14" fillId="5" borderId="5" xfId="3" applyNumberFormat="1" applyFont="1" applyFill="1" applyBorder="1" applyAlignment="1" applyProtection="1">
      <alignment horizontal="center" vertical="center"/>
    </xf>
    <xf numFmtId="0" fontId="16" fillId="5" borderId="5" xfId="2" applyFont="1" applyFill="1" applyBorder="1" applyAlignment="1" applyProtection="1">
      <alignment horizontal="center" vertical="center"/>
    </xf>
    <xf numFmtId="0" fontId="3" fillId="2" borderId="0" xfId="3" applyFont="1" applyFill="1" applyBorder="1" applyProtection="1"/>
    <xf numFmtId="0" fontId="3" fillId="2" borderId="0" xfId="3" applyFont="1" applyFill="1" applyBorder="1" applyAlignment="1" applyProtection="1">
      <alignment horizontal="right"/>
    </xf>
    <xf numFmtId="0" fontId="3" fillId="0" borderId="0" xfId="3" applyFont="1" applyBorder="1" applyProtection="1"/>
    <xf numFmtId="0" fontId="3" fillId="0" borderId="7" xfId="3" applyFont="1" applyBorder="1" applyProtection="1"/>
    <xf numFmtId="0" fontId="11" fillId="0" borderId="7" xfId="3" applyFont="1" applyBorder="1" applyProtection="1"/>
    <xf numFmtId="0" fontId="1" fillId="2" borderId="0" xfId="3" applyFont="1" applyFill="1" applyBorder="1" applyProtection="1"/>
    <xf numFmtId="0" fontId="11" fillId="2" borderId="7" xfId="3" applyFont="1" applyFill="1" applyBorder="1" applyProtection="1"/>
    <xf numFmtId="0" fontId="3" fillId="2" borderId="7" xfId="3" applyFont="1" applyFill="1" applyBorder="1" applyProtection="1"/>
    <xf numFmtId="0" fontId="3" fillId="2" borderId="7" xfId="3" applyFont="1" applyFill="1" applyBorder="1" applyAlignment="1" applyProtection="1">
      <alignment horizontal="right"/>
    </xf>
    <xf numFmtId="166" fontId="3" fillId="2" borderId="8" xfId="3" applyNumberFormat="1" applyFont="1" applyFill="1" applyBorder="1" applyProtection="1"/>
    <xf numFmtId="166" fontId="3" fillId="2" borderId="9" xfId="3" applyNumberFormat="1" applyFont="1" applyFill="1" applyBorder="1" applyProtection="1"/>
    <xf numFmtId="166" fontId="3" fillId="2" borderId="0" xfId="3" applyNumberFormat="1" applyFont="1" applyFill="1" applyBorder="1" applyProtection="1"/>
    <xf numFmtId="166" fontId="3" fillId="2" borderId="0" xfId="3" applyNumberFormat="1" applyFont="1" applyFill="1" applyBorder="1" applyAlignment="1" applyProtection="1">
      <alignment horizontal="left"/>
    </xf>
    <xf numFmtId="0" fontId="11" fillId="2" borderId="0" xfId="3" applyFont="1" applyFill="1" applyProtection="1"/>
    <xf numFmtId="0" fontId="3" fillId="2" borderId="10" xfId="3" quotePrefix="1" applyFont="1" applyFill="1" applyBorder="1" applyAlignment="1" applyProtection="1">
      <alignment horizontal="center"/>
    </xf>
    <xf numFmtId="0" fontId="3" fillId="2" borderId="11" xfId="3" quotePrefix="1" applyFont="1" applyFill="1" applyBorder="1" applyAlignment="1" applyProtection="1">
      <alignment horizontal="center"/>
    </xf>
    <xf numFmtId="0" fontId="18" fillId="4" borderId="12" xfId="3" applyFont="1" applyFill="1" applyBorder="1" applyAlignment="1" applyProtection="1">
      <alignment horizontal="left" vertical="center"/>
    </xf>
    <xf numFmtId="0" fontId="18" fillId="4" borderId="13" xfId="2" applyFont="1" applyFill="1" applyBorder="1" applyAlignment="1" applyProtection="1">
      <alignment horizontal="left" vertical="center"/>
    </xf>
    <xf numFmtId="0" fontId="18" fillId="4" borderId="13" xfId="3" applyFont="1" applyFill="1" applyBorder="1" applyAlignment="1" applyProtection="1">
      <alignment horizontal="left" vertical="center"/>
    </xf>
    <xf numFmtId="0" fontId="18" fillId="4" borderId="14" xfId="2" applyFont="1" applyFill="1" applyBorder="1" applyAlignment="1" applyProtection="1">
      <alignment horizontal="left" vertical="center"/>
    </xf>
    <xf numFmtId="166" fontId="3" fillId="0" borderId="15" xfId="3" applyNumberFormat="1" applyFont="1" applyFill="1" applyBorder="1" applyAlignment="1" applyProtection="1">
      <alignment horizontal="center" vertical="center" wrapText="1"/>
    </xf>
    <xf numFmtId="166" fontId="3" fillId="2" borderId="11" xfId="3" applyNumberFormat="1" applyFont="1" applyFill="1" applyBorder="1" applyAlignment="1" applyProtection="1">
      <alignment horizontal="center" vertical="center" wrapText="1"/>
    </xf>
    <xf numFmtId="0" fontId="6" fillId="4" borderId="16" xfId="2" applyFont="1" applyFill="1" applyBorder="1" applyAlignment="1" applyProtection="1">
      <alignment horizontal="center" vertical="center"/>
    </xf>
    <xf numFmtId="0" fontId="11" fillId="0" borderId="0" xfId="3" applyFont="1" applyProtection="1"/>
    <xf numFmtId="0" fontId="5" fillId="2" borderId="15" xfId="3" quotePrefix="1" applyFont="1" applyFill="1" applyBorder="1" applyAlignment="1" applyProtection="1">
      <alignment horizontal="center" vertical="top"/>
    </xf>
    <xf numFmtId="0" fontId="3" fillId="2" borderId="15" xfId="3" quotePrefix="1" applyFont="1" applyFill="1" applyBorder="1" applyAlignment="1" applyProtection="1">
      <alignment horizontal="center"/>
    </xf>
    <xf numFmtId="0" fontId="18" fillId="5" borderId="6" xfId="3" applyFont="1" applyFill="1" applyBorder="1" applyAlignment="1" applyProtection="1">
      <alignment horizontal="center" vertical="center" wrapText="1"/>
    </xf>
    <xf numFmtId="0" fontId="18" fillId="5" borderId="5" xfId="3" applyFont="1" applyFill="1" applyBorder="1" applyAlignment="1" applyProtection="1">
      <alignment horizontal="center" vertical="center" wrapText="1"/>
    </xf>
    <xf numFmtId="0" fontId="18" fillId="5" borderId="17" xfId="3" applyFont="1" applyFill="1" applyBorder="1" applyAlignment="1" applyProtection="1">
      <alignment horizontal="center" vertical="center" wrapText="1"/>
    </xf>
    <xf numFmtId="0" fontId="3" fillId="0" borderId="10" xfId="3" applyFont="1" applyBorder="1" applyAlignment="1" applyProtection="1">
      <alignment horizontal="center"/>
    </xf>
    <xf numFmtId="0" fontId="3" fillId="2" borderId="11" xfId="3" applyFont="1" applyFill="1" applyBorder="1" applyAlignment="1" applyProtection="1">
      <alignment horizontal="center"/>
    </xf>
    <xf numFmtId="0" fontId="6" fillId="5" borderId="5" xfId="3" applyFont="1" applyFill="1" applyBorder="1" applyAlignment="1" applyProtection="1">
      <alignment horizontal="left" vertical="center" wrapText="1"/>
    </xf>
    <xf numFmtId="0" fontId="11" fillId="2" borderId="10" xfId="3" applyFont="1" applyFill="1" applyBorder="1" applyAlignment="1" applyProtection="1">
      <alignment horizontal="center"/>
    </xf>
    <xf numFmtId="0" fontId="3" fillId="2" borderId="10" xfId="3" applyFont="1" applyFill="1" applyBorder="1" applyAlignment="1" applyProtection="1">
      <alignment horizontal="center"/>
    </xf>
    <xf numFmtId="0" fontId="3" fillId="2" borderId="18" xfId="3" applyFont="1" applyFill="1" applyBorder="1" applyAlignment="1" applyProtection="1">
      <alignment horizontal="center"/>
    </xf>
    <xf numFmtId="0" fontId="3" fillId="2" borderId="19" xfId="3" applyFont="1" applyFill="1" applyBorder="1" applyAlignment="1" applyProtection="1">
      <alignment horizontal="center"/>
    </xf>
    <xf numFmtId="0" fontId="3" fillId="2" borderId="20" xfId="3" applyFont="1" applyFill="1" applyBorder="1" applyAlignment="1" applyProtection="1">
      <alignment horizontal="center"/>
    </xf>
    <xf numFmtId="0" fontId="3" fillId="0" borderId="15" xfId="3" applyFont="1" applyBorder="1" applyAlignment="1" applyProtection="1">
      <alignment horizontal="center"/>
    </xf>
    <xf numFmtId="0" fontId="6" fillId="2" borderId="21" xfId="3" applyFont="1" applyFill="1" applyBorder="1" applyAlignment="1" applyProtection="1">
      <alignment horizontal="left"/>
    </xf>
    <xf numFmtId="0" fontId="11" fillId="2" borderId="22" xfId="3" applyFont="1" applyFill="1" applyBorder="1" applyAlignment="1" applyProtection="1">
      <alignment horizontal="center"/>
    </xf>
    <xf numFmtId="0" fontId="11" fillId="2" borderId="22" xfId="3" applyFont="1" applyFill="1" applyBorder="1" applyProtection="1"/>
    <xf numFmtId="0" fontId="3" fillId="2" borderId="22" xfId="3" quotePrefix="1" applyFont="1" applyFill="1" applyBorder="1" applyAlignment="1" applyProtection="1">
      <alignment horizontal="center"/>
    </xf>
    <xf numFmtId="0" fontId="18" fillId="2" borderId="23" xfId="3" quotePrefix="1" applyFont="1" applyFill="1" applyBorder="1" applyAlignment="1" applyProtection="1">
      <alignment horizontal="center"/>
    </xf>
    <xf numFmtId="0" fontId="18" fillId="2" borderId="5" xfId="3" quotePrefix="1" applyFont="1" applyFill="1" applyBorder="1" applyAlignment="1" applyProtection="1">
      <alignment horizontal="center"/>
    </xf>
    <xf numFmtId="0" fontId="18" fillId="2" borderId="17" xfId="3" quotePrefix="1" applyFont="1" applyFill="1" applyBorder="1" applyAlignment="1" applyProtection="1">
      <alignment horizontal="center"/>
    </xf>
    <xf numFmtId="0" fontId="4" fillId="0" borderId="24" xfId="3" quotePrefix="1" applyFont="1" applyBorder="1" applyAlignment="1" applyProtection="1">
      <alignment horizontal="center"/>
    </xf>
    <xf numFmtId="0" fontId="1" fillId="2" borderId="11" xfId="3" applyFont="1" applyFill="1" applyBorder="1" applyProtection="1"/>
    <xf numFmtId="0" fontId="6" fillId="2" borderId="5" xfId="3" quotePrefix="1" applyFont="1" applyFill="1" applyBorder="1" applyAlignment="1" applyProtection="1">
      <alignment horizontal="left"/>
    </xf>
    <xf numFmtId="0" fontId="11" fillId="2" borderId="10" xfId="3" applyFont="1" applyFill="1" applyBorder="1" applyProtection="1"/>
    <xf numFmtId="0" fontId="3" fillId="2" borderId="10" xfId="3" applyFont="1" applyFill="1" applyBorder="1" applyAlignment="1" applyProtection="1"/>
    <xf numFmtId="0" fontId="3" fillId="2" borderId="25" xfId="3" applyFont="1" applyFill="1" applyBorder="1" applyAlignment="1" applyProtection="1"/>
    <xf numFmtId="0" fontId="3" fillId="2" borderId="26" xfId="3" applyFont="1" applyFill="1" applyBorder="1" applyAlignment="1" applyProtection="1"/>
    <xf numFmtId="0" fontId="3" fillId="2" borderId="27" xfId="3" applyFont="1" applyFill="1" applyBorder="1" applyAlignment="1" applyProtection="1"/>
    <xf numFmtId="0" fontId="3" fillId="0" borderId="28" xfId="3" applyFont="1" applyBorder="1" applyAlignment="1" applyProtection="1"/>
    <xf numFmtId="0" fontId="3" fillId="2" borderId="11" xfId="3" applyFont="1" applyFill="1" applyBorder="1" applyAlignment="1" applyProtection="1"/>
    <xf numFmtId="0" fontId="6" fillId="2" borderId="26" xfId="3" applyFont="1" applyFill="1" applyBorder="1" applyAlignment="1" applyProtection="1">
      <alignment horizontal="left"/>
    </xf>
    <xf numFmtId="0" fontId="11" fillId="0" borderId="0" xfId="3" applyFont="1" applyBorder="1" applyProtection="1"/>
    <xf numFmtId="0" fontId="5" fillId="4" borderId="29" xfId="3" applyFont="1" applyFill="1" applyBorder="1" applyAlignment="1" applyProtection="1">
      <alignment horizontal="left"/>
    </xf>
    <xf numFmtId="0" fontId="11" fillId="4" borderId="29" xfId="3" applyFont="1" applyFill="1" applyBorder="1" applyAlignment="1" applyProtection="1">
      <alignment horizontal="left"/>
    </xf>
    <xf numFmtId="0" fontId="3" fillId="4" borderId="29" xfId="3" quotePrefix="1" applyFont="1" applyFill="1" applyBorder="1" applyAlignment="1" applyProtection="1">
      <alignment horizontal="left"/>
    </xf>
    <xf numFmtId="3" fontId="3" fillId="4" borderId="29" xfId="3" applyNumberFormat="1" applyFont="1" applyFill="1" applyBorder="1" applyAlignment="1" applyProtection="1"/>
    <xf numFmtId="3" fontId="11" fillId="4" borderId="30" xfId="3" applyNumberFormat="1" applyFont="1" applyFill="1" applyBorder="1" applyAlignment="1" applyProtection="1"/>
    <xf numFmtId="3" fontId="11" fillId="4" borderId="31" xfId="3" applyNumberFormat="1" applyFont="1" applyFill="1" applyBorder="1" applyAlignment="1" applyProtection="1"/>
    <xf numFmtId="3" fontId="11" fillId="4" borderId="32" xfId="3" applyNumberFormat="1" applyFont="1" applyFill="1" applyBorder="1" applyAlignment="1" applyProtection="1"/>
    <xf numFmtId="1" fontId="3" fillId="0" borderId="24" xfId="3" applyNumberFormat="1" applyFont="1" applyBorder="1" applyAlignment="1" applyProtection="1"/>
    <xf numFmtId="4" fontId="3" fillId="2" borderId="11" xfId="3" applyNumberFormat="1" applyFont="1" applyFill="1" applyBorder="1" applyAlignment="1" applyProtection="1"/>
    <xf numFmtId="3" fontId="6" fillId="4" borderId="31" xfId="3" applyNumberFormat="1" applyFont="1" applyFill="1" applyBorder="1" applyAlignment="1" applyProtection="1">
      <alignment horizontal="center"/>
    </xf>
    <xf numFmtId="166" fontId="11" fillId="0" borderId="33" xfId="3" applyNumberFormat="1" applyFont="1" applyBorder="1" applyProtection="1"/>
    <xf numFmtId="0" fontId="11" fillId="2" borderId="34" xfId="3" applyFont="1" applyFill="1" applyBorder="1" applyAlignment="1" applyProtection="1">
      <alignment horizontal="left"/>
    </xf>
    <xf numFmtId="3" fontId="11" fillId="2" borderId="34" xfId="3" applyNumberFormat="1" applyFont="1" applyFill="1" applyBorder="1" applyAlignment="1" applyProtection="1"/>
    <xf numFmtId="3" fontId="11" fillId="2" borderId="35" xfId="3" applyNumberFormat="1" applyFont="1" applyFill="1" applyBorder="1" applyAlignment="1" applyProtection="1"/>
    <xf numFmtId="3" fontId="11" fillId="2" borderId="36" xfId="3" applyNumberFormat="1" applyFont="1" applyFill="1" applyBorder="1" applyAlignment="1" applyProtection="1"/>
    <xf numFmtId="3" fontId="11" fillId="2" borderId="37" xfId="3" applyNumberFormat="1" applyFont="1" applyFill="1" applyBorder="1" applyAlignment="1" applyProtection="1"/>
    <xf numFmtId="1" fontId="3" fillId="0" borderId="38" xfId="3" applyNumberFormat="1" applyFont="1" applyBorder="1" applyAlignment="1" applyProtection="1"/>
    <xf numFmtId="1" fontId="3" fillId="2" borderId="11" xfId="3" applyNumberFormat="1" applyFont="1" applyFill="1" applyBorder="1" applyAlignment="1" applyProtection="1">
      <alignment horizontal="right"/>
    </xf>
    <xf numFmtId="3" fontId="19" fillId="2" borderId="36" xfId="3" applyNumberFormat="1" applyFont="1" applyFill="1" applyBorder="1" applyAlignment="1" applyProtection="1">
      <alignment horizontal="center"/>
    </xf>
    <xf numFmtId="166" fontId="11" fillId="0" borderId="0" xfId="3" applyNumberFormat="1" applyFont="1" applyBorder="1" applyProtection="1"/>
    <xf numFmtId="0" fontId="11" fillId="2" borderId="39" xfId="3" applyFont="1" applyFill="1" applyBorder="1" applyAlignment="1" applyProtection="1">
      <alignment horizontal="left"/>
    </xf>
    <xf numFmtId="3" fontId="11" fillId="2" borderId="39" xfId="3" applyNumberFormat="1" applyFont="1" applyFill="1" applyBorder="1" applyAlignment="1" applyProtection="1"/>
    <xf numFmtId="3" fontId="11" fillId="2" borderId="40" xfId="3" applyNumberFormat="1" applyFont="1" applyFill="1" applyBorder="1" applyAlignment="1" applyProtection="1"/>
    <xf numFmtId="3" fontId="11" fillId="2" borderId="41" xfId="3" applyNumberFormat="1" applyFont="1" applyFill="1" applyBorder="1" applyAlignment="1" applyProtection="1"/>
    <xf numFmtId="3" fontId="11" fillId="2" borderId="42" xfId="3" applyNumberFormat="1" applyFont="1" applyFill="1" applyBorder="1" applyAlignment="1" applyProtection="1"/>
    <xf numFmtId="1" fontId="3" fillId="0" borderId="43" xfId="3" applyNumberFormat="1" applyFont="1" applyBorder="1" applyAlignment="1" applyProtection="1"/>
    <xf numFmtId="3" fontId="19" fillId="2" borderId="41" xfId="3" applyNumberFormat="1" applyFont="1" applyFill="1" applyBorder="1" applyAlignment="1" applyProtection="1">
      <alignment horizontal="center"/>
    </xf>
    <xf numFmtId="0" fontId="11" fillId="2" borderId="22" xfId="3" applyFont="1" applyFill="1" applyBorder="1" applyAlignment="1" applyProtection="1">
      <alignment horizontal="left"/>
    </xf>
    <xf numFmtId="3" fontId="11" fillId="2" borderId="22" xfId="3" applyNumberFormat="1" applyFont="1" applyFill="1" applyBorder="1" applyAlignment="1" applyProtection="1"/>
    <xf numFmtId="3" fontId="11" fillId="2" borderId="23" xfId="3" applyNumberFormat="1" applyFont="1" applyFill="1" applyBorder="1" applyAlignment="1" applyProtection="1"/>
    <xf numFmtId="3" fontId="11" fillId="2" borderId="5" xfId="3" applyNumberFormat="1" applyFont="1" applyFill="1" applyBorder="1" applyAlignment="1" applyProtection="1"/>
    <xf numFmtId="3" fontId="11" fillId="2" borderId="17" xfId="3" applyNumberFormat="1" applyFont="1" applyFill="1" applyBorder="1" applyAlignment="1" applyProtection="1"/>
    <xf numFmtId="3" fontId="19" fillId="2" borderId="5" xfId="3" applyNumberFormat="1" applyFont="1" applyFill="1" applyBorder="1" applyAlignment="1" applyProtection="1">
      <alignment horizontal="center"/>
    </xf>
    <xf numFmtId="0" fontId="11" fillId="2" borderId="15" xfId="3" applyFont="1" applyFill="1" applyBorder="1" applyAlignment="1" applyProtection="1">
      <alignment horizontal="left"/>
    </xf>
    <xf numFmtId="3" fontId="11" fillId="2" borderId="15" xfId="3" applyNumberFormat="1" applyFont="1" applyFill="1" applyBorder="1" applyAlignment="1" applyProtection="1"/>
    <xf numFmtId="3" fontId="11" fillId="2" borderId="44" xfId="3" applyNumberFormat="1" applyFont="1" applyFill="1" applyBorder="1" applyAlignment="1" applyProtection="1"/>
    <xf numFmtId="3" fontId="11" fillId="2" borderId="21" xfId="3" applyNumberFormat="1" applyFont="1" applyFill="1" applyBorder="1" applyAlignment="1" applyProtection="1"/>
    <xf numFmtId="3" fontId="11" fillId="2" borderId="45" xfId="3" applyNumberFormat="1" applyFont="1" applyFill="1" applyBorder="1" applyAlignment="1" applyProtection="1"/>
    <xf numFmtId="3" fontId="19" fillId="2" borderId="21" xfId="3" applyNumberFormat="1" applyFont="1" applyFill="1" applyBorder="1" applyAlignment="1" applyProtection="1">
      <alignment horizontal="center"/>
    </xf>
    <xf numFmtId="0" fontId="11" fillId="5" borderId="46" xfId="3" applyFont="1" applyFill="1" applyBorder="1" applyAlignment="1" applyProtection="1">
      <alignment horizontal="left"/>
    </xf>
    <xf numFmtId="1" fontId="3" fillId="5" borderId="46" xfId="3" applyNumberFormat="1" applyFont="1" applyFill="1" applyBorder="1" applyAlignment="1" applyProtection="1"/>
    <xf numFmtId="3" fontId="19" fillId="5" borderId="46" xfId="3" applyNumberFormat="1" applyFont="1" applyFill="1" applyBorder="1" applyAlignment="1" applyProtection="1"/>
    <xf numFmtId="3" fontId="19" fillId="5" borderId="47" xfId="3" applyNumberFormat="1" applyFont="1" applyFill="1" applyBorder="1" applyAlignment="1" applyProtection="1"/>
    <xf numFmtId="3" fontId="19" fillId="5" borderId="48" xfId="3" applyNumberFormat="1" applyFont="1" applyFill="1" applyBorder="1" applyAlignment="1" applyProtection="1"/>
    <xf numFmtId="3" fontId="19" fillId="5" borderId="49" xfId="3" applyNumberFormat="1" applyFont="1" applyFill="1" applyBorder="1" applyAlignment="1" applyProtection="1"/>
    <xf numFmtId="1" fontId="3" fillId="0" borderId="15" xfId="3" applyNumberFormat="1" applyFont="1" applyBorder="1" applyAlignment="1" applyProtection="1"/>
    <xf numFmtId="3" fontId="19" fillId="5" borderId="48" xfId="3" applyNumberFormat="1" applyFont="1" applyFill="1" applyBorder="1" applyAlignment="1" applyProtection="1">
      <alignment horizontal="center"/>
    </xf>
    <xf numFmtId="0" fontId="11" fillId="5" borderId="50" xfId="3" applyFont="1" applyFill="1" applyBorder="1" applyAlignment="1" applyProtection="1">
      <alignment horizontal="left"/>
    </xf>
    <xf numFmtId="1" fontId="3" fillId="5" borderId="50" xfId="3" applyNumberFormat="1" applyFont="1" applyFill="1" applyBorder="1" applyAlignment="1" applyProtection="1"/>
    <xf numFmtId="3" fontId="19" fillId="5" borderId="50" xfId="3" applyNumberFormat="1" applyFont="1" applyFill="1" applyBorder="1" applyAlignment="1" applyProtection="1"/>
    <xf numFmtId="3" fontId="19" fillId="5" borderId="51" xfId="3" applyNumberFormat="1" applyFont="1" applyFill="1" applyBorder="1" applyAlignment="1" applyProtection="1"/>
    <xf numFmtId="3" fontId="19" fillId="5" borderId="52" xfId="3" applyNumberFormat="1" applyFont="1" applyFill="1" applyBorder="1" applyAlignment="1" applyProtection="1"/>
    <xf numFmtId="3" fontId="19" fillId="5" borderId="53" xfId="3" applyNumberFormat="1" applyFont="1" applyFill="1" applyBorder="1" applyAlignment="1" applyProtection="1"/>
    <xf numFmtId="1" fontId="3" fillId="0" borderId="22" xfId="3" applyNumberFormat="1" applyFont="1" applyBorder="1" applyAlignment="1" applyProtection="1"/>
    <xf numFmtId="3" fontId="19" fillId="5" borderId="52" xfId="3" applyNumberFormat="1" applyFont="1" applyFill="1" applyBorder="1" applyAlignment="1" applyProtection="1">
      <alignment horizontal="center"/>
    </xf>
    <xf numFmtId="0" fontId="11" fillId="5" borderId="54" xfId="3" applyFont="1" applyFill="1" applyBorder="1" applyAlignment="1" applyProtection="1">
      <alignment horizontal="left"/>
    </xf>
    <xf numFmtId="1" fontId="3" fillId="5" borderId="55" xfId="3" applyNumberFormat="1" applyFont="1" applyFill="1" applyBorder="1" applyAlignment="1" applyProtection="1"/>
    <xf numFmtId="3" fontId="19" fillId="5" borderId="55" xfId="3" applyNumberFormat="1" applyFont="1" applyFill="1" applyBorder="1" applyAlignment="1" applyProtection="1"/>
    <xf numFmtId="3" fontId="19" fillId="5" borderId="56" xfId="3" applyNumberFormat="1" applyFont="1" applyFill="1" applyBorder="1" applyAlignment="1" applyProtection="1"/>
    <xf numFmtId="3" fontId="19" fillId="5" borderId="57" xfId="3" applyNumberFormat="1" applyFont="1" applyFill="1" applyBorder="1" applyAlignment="1" applyProtection="1"/>
    <xf numFmtId="3" fontId="19" fillId="5" borderId="58" xfId="3" applyNumberFormat="1" applyFont="1" applyFill="1" applyBorder="1" applyAlignment="1" applyProtection="1"/>
    <xf numFmtId="3" fontId="19" fillId="5" borderId="57" xfId="3" applyNumberFormat="1" applyFont="1" applyFill="1" applyBorder="1" applyAlignment="1" applyProtection="1">
      <alignment horizontal="center"/>
    </xf>
    <xf numFmtId="0" fontId="11" fillId="2" borderId="59" xfId="3" applyFont="1" applyFill="1" applyBorder="1" applyAlignment="1" applyProtection="1">
      <alignment horizontal="left"/>
    </xf>
    <xf numFmtId="3" fontId="11" fillId="2" borderId="46" xfId="3" applyNumberFormat="1" applyFont="1" applyFill="1" applyBorder="1" applyAlignment="1" applyProtection="1"/>
    <xf numFmtId="3" fontId="11" fillId="2" borderId="47" xfId="3" applyNumberFormat="1" applyFont="1" applyFill="1" applyBorder="1" applyAlignment="1" applyProtection="1"/>
    <xf numFmtId="3" fontId="11" fillId="2" borderId="48" xfId="3" applyNumberFormat="1" applyFont="1" applyFill="1" applyBorder="1" applyAlignment="1" applyProtection="1"/>
    <xf numFmtId="3" fontId="11" fillId="2" borderId="49" xfId="3" applyNumberFormat="1" applyFont="1" applyFill="1" applyBorder="1" applyAlignment="1" applyProtection="1"/>
    <xf numFmtId="3" fontId="19" fillId="2" borderId="48" xfId="3" applyNumberFormat="1" applyFont="1" applyFill="1" applyBorder="1" applyAlignment="1" applyProtection="1">
      <alignment horizontal="center"/>
    </xf>
    <xf numFmtId="0" fontId="11" fillId="2" borderId="60" xfId="3" applyFont="1" applyFill="1" applyBorder="1" applyAlignment="1" applyProtection="1">
      <alignment horizontal="left"/>
    </xf>
    <xf numFmtId="3" fontId="11" fillId="2" borderId="50" xfId="3" applyNumberFormat="1" applyFont="1" applyFill="1" applyBorder="1" applyAlignment="1" applyProtection="1"/>
    <xf numFmtId="3" fontId="11" fillId="2" borderId="51" xfId="3" applyNumberFormat="1" applyFont="1" applyFill="1" applyBorder="1" applyAlignment="1" applyProtection="1"/>
    <xf numFmtId="3" fontId="11" fillId="2" borderId="52" xfId="3" applyNumberFormat="1" applyFont="1" applyFill="1" applyBorder="1" applyAlignment="1" applyProtection="1"/>
    <xf numFmtId="3" fontId="11" fillId="2" borderId="53" xfId="3" applyNumberFormat="1" applyFont="1" applyFill="1" applyBorder="1" applyAlignment="1" applyProtection="1"/>
    <xf numFmtId="3" fontId="19" fillId="2" borderId="52" xfId="3" applyNumberFormat="1" applyFont="1" applyFill="1" applyBorder="1" applyAlignment="1" applyProtection="1">
      <alignment horizontal="center"/>
    </xf>
    <xf numFmtId="1" fontId="3" fillId="0" borderId="61" xfId="3" applyNumberFormat="1" applyFont="1" applyBorder="1" applyAlignment="1" applyProtection="1"/>
    <xf numFmtId="0" fontId="11" fillId="2" borderId="62" xfId="3" applyFont="1" applyFill="1" applyBorder="1" applyAlignment="1" applyProtection="1">
      <alignment horizontal="left"/>
    </xf>
    <xf numFmtId="0" fontId="20" fillId="2" borderId="62" xfId="3" applyFont="1" applyFill="1" applyBorder="1" applyAlignment="1" applyProtection="1">
      <alignment horizontal="left"/>
    </xf>
    <xf numFmtId="0" fontId="11" fillId="2" borderId="10" xfId="3" applyFont="1" applyFill="1" applyBorder="1" applyAlignment="1" applyProtection="1">
      <alignment horizontal="left"/>
    </xf>
    <xf numFmtId="0" fontId="11" fillId="2" borderId="63" xfId="3" applyFont="1" applyFill="1" applyBorder="1" applyAlignment="1" applyProtection="1">
      <alignment horizontal="left"/>
    </xf>
    <xf numFmtId="3" fontId="11" fillId="2" borderId="61" xfId="3" applyNumberFormat="1" applyFont="1" applyFill="1" applyBorder="1" applyAlignment="1" applyProtection="1"/>
    <xf numFmtId="3" fontId="11" fillId="2" borderId="18" xfId="3" applyNumberFormat="1" applyFont="1" applyFill="1" applyBorder="1" applyAlignment="1" applyProtection="1"/>
    <xf numFmtId="3" fontId="11" fillId="2" borderId="19" xfId="3" applyNumberFormat="1" applyFont="1" applyFill="1" applyBorder="1" applyAlignment="1" applyProtection="1"/>
    <xf numFmtId="3" fontId="11" fillId="2" borderId="20" xfId="3" applyNumberFormat="1" applyFont="1" applyFill="1" applyBorder="1" applyAlignment="1" applyProtection="1"/>
    <xf numFmtId="3" fontId="19" fillId="2" borderId="19" xfId="3" applyNumberFormat="1" applyFont="1" applyFill="1" applyBorder="1" applyAlignment="1" applyProtection="1">
      <alignment horizontal="center"/>
    </xf>
    <xf numFmtId="0" fontId="11" fillId="2" borderId="38" xfId="3" applyFont="1" applyFill="1" applyBorder="1" applyAlignment="1" applyProtection="1">
      <alignment horizontal="left"/>
    </xf>
    <xf numFmtId="3" fontId="11" fillId="2" borderId="38" xfId="3" applyNumberFormat="1" applyFont="1" applyFill="1" applyBorder="1" applyAlignment="1" applyProtection="1"/>
    <xf numFmtId="3" fontId="11" fillId="2" borderId="64" xfId="3" applyNumberFormat="1" applyFont="1" applyFill="1" applyBorder="1" applyAlignment="1" applyProtection="1"/>
    <xf numFmtId="3" fontId="11" fillId="2" borderId="65" xfId="3" applyNumberFormat="1" applyFont="1" applyFill="1" applyBorder="1" applyAlignment="1" applyProtection="1"/>
    <xf numFmtId="3" fontId="11" fillId="2" borderId="66" xfId="3" applyNumberFormat="1" applyFont="1" applyFill="1" applyBorder="1" applyAlignment="1" applyProtection="1"/>
    <xf numFmtId="1" fontId="3" fillId="0" borderId="67" xfId="3" applyNumberFormat="1" applyFont="1" applyBorder="1" applyAlignment="1" applyProtection="1"/>
    <xf numFmtId="3" fontId="19" fillId="2" borderId="65" xfId="3" applyNumberFormat="1" applyFont="1" applyFill="1" applyBorder="1" applyAlignment="1" applyProtection="1">
      <alignment horizontal="center"/>
    </xf>
    <xf numFmtId="0" fontId="11" fillId="2" borderId="46" xfId="3" applyFont="1" applyFill="1" applyBorder="1" applyAlignment="1" applyProtection="1">
      <alignment horizontal="left"/>
    </xf>
    <xf numFmtId="3" fontId="11" fillId="2" borderId="46" xfId="3" quotePrefix="1" applyNumberFormat="1" applyFont="1" applyFill="1" applyBorder="1" applyAlignment="1" applyProtection="1"/>
    <xf numFmtId="3" fontId="11" fillId="2" borderId="47" xfId="3" quotePrefix="1" applyNumberFormat="1" applyFont="1" applyFill="1" applyBorder="1" applyAlignment="1" applyProtection="1"/>
    <xf numFmtId="3" fontId="11" fillId="2" borderId="48" xfId="3" quotePrefix="1" applyNumberFormat="1" applyFont="1" applyFill="1" applyBorder="1" applyAlignment="1" applyProtection="1"/>
    <xf numFmtId="3" fontId="11" fillId="2" borderId="49" xfId="3" quotePrefix="1" applyNumberFormat="1" applyFont="1" applyFill="1" applyBorder="1" applyAlignment="1" applyProtection="1"/>
    <xf numFmtId="1" fontId="11" fillId="0" borderId="67" xfId="3" quotePrefix="1" applyNumberFormat="1" applyFont="1" applyBorder="1" applyAlignment="1" applyProtection="1"/>
    <xf numFmtId="1" fontId="11" fillId="2" borderId="11" xfId="3" quotePrefix="1" applyNumberFormat="1" applyFont="1" applyFill="1" applyBorder="1" applyAlignment="1" applyProtection="1">
      <alignment horizontal="right"/>
    </xf>
    <xf numFmtId="3" fontId="19" fillId="2" borderId="48" xfId="3" quotePrefix="1" applyNumberFormat="1" applyFont="1" applyFill="1" applyBorder="1" applyAlignment="1" applyProtection="1">
      <alignment horizontal="center"/>
    </xf>
    <xf numFmtId="0" fontId="11" fillId="2" borderId="55" xfId="3" applyFont="1" applyFill="1" applyBorder="1" applyAlignment="1" applyProtection="1">
      <alignment horizontal="left"/>
    </xf>
    <xf numFmtId="3" fontId="11" fillId="2" borderId="55" xfId="3" quotePrefix="1" applyNumberFormat="1" applyFont="1" applyFill="1" applyBorder="1" applyAlignment="1" applyProtection="1"/>
    <xf numFmtId="3" fontId="11" fillId="2" borderId="56" xfId="3" quotePrefix="1" applyNumberFormat="1" applyFont="1" applyFill="1" applyBorder="1" applyAlignment="1" applyProtection="1"/>
    <xf numFmtId="3" fontId="11" fillId="2" borderId="57" xfId="3" quotePrefix="1" applyNumberFormat="1" applyFont="1" applyFill="1" applyBorder="1" applyAlignment="1" applyProtection="1"/>
    <xf numFmtId="3" fontId="11" fillId="2" borderId="58" xfId="3" quotePrefix="1" applyNumberFormat="1" applyFont="1" applyFill="1" applyBorder="1" applyAlignment="1" applyProtection="1"/>
    <xf numFmtId="1" fontId="11" fillId="0" borderId="10" xfId="3" quotePrefix="1" applyNumberFormat="1" applyFont="1" applyBorder="1" applyAlignment="1" applyProtection="1"/>
    <xf numFmtId="3" fontId="19" fillId="2" borderId="57" xfId="3" quotePrefix="1" applyNumberFormat="1" applyFont="1" applyFill="1" applyBorder="1" applyAlignment="1" applyProtection="1">
      <alignment horizontal="center"/>
    </xf>
    <xf numFmtId="166" fontId="11" fillId="2" borderId="0" xfId="3" applyNumberFormat="1" applyFont="1" applyFill="1" applyBorder="1" applyProtection="1"/>
    <xf numFmtId="0" fontId="5" fillId="4" borderId="29" xfId="3" quotePrefix="1" applyFont="1" applyFill="1" applyBorder="1" applyAlignment="1" applyProtection="1">
      <alignment horizontal="left"/>
    </xf>
    <xf numFmtId="0" fontId="3" fillId="4" borderId="29" xfId="3" applyFont="1" applyFill="1" applyBorder="1" applyAlignment="1" applyProtection="1">
      <alignment horizontal="left"/>
    </xf>
    <xf numFmtId="1" fontId="3" fillId="0" borderId="68" xfId="3" applyNumberFormat="1" applyFont="1" applyBorder="1" applyAlignment="1" applyProtection="1"/>
    <xf numFmtId="166" fontId="11" fillId="0" borderId="0" xfId="3" applyNumberFormat="1" applyFont="1" applyProtection="1"/>
    <xf numFmtId="166" fontId="11" fillId="2" borderId="0" xfId="3" applyNumberFormat="1" applyFont="1" applyFill="1" applyProtection="1"/>
    <xf numFmtId="166" fontId="11" fillId="3" borderId="0" xfId="3" applyNumberFormat="1" applyFont="1" applyFill="1" applyBorder="1" applyProtection="1"/>
    <xf numFmtId="166" fontId="3" fillId="3" borderId="0" xfId="3" applyNumberFormat="1" applyFont="1" applyFill="1" applyBorder="1" applyProtection="1"/>
    <xf numFmtId="0" fontId="11" fillId="2" borderId="34" xfId="3" quotePrefix="1" applyFont="1" applyFill="1" applyBorder="1" applyAlignment="1" applyProtection="1">
      <alignment horizontal="left"/>
    </xf>
    <xf numFmtId="1" fontId="3" fillId="2" borderId="0" xfId="3" applyNumberFormat="1" applyFont="1" applyFill="1" applyBorder="1" applyAlignment="1" applyProtection="1">
      <alignment horizontal="right"/>
    </xf>
    <xf numFmtId="0" fontId="11" fillId="2" borderId="50" xfId="3" quotePrefix="1" applyFont="1" applyFill="1" applyBorder="1" applyAlignment="1" applyProtection="1">
      <alignment horizontal="left"/>
    </xf>
    <xf numFmtId="0" fontId="11" fillId="2" borderId="50" xfId="3" applyFont="1" applyFill="1" applyBorder="1" applyAlignment="1" applyProtection="1">
      <alignment horizontal="left"/>
    </xf>
    <xf numFmtId="0" fontId="11" fillId="2" borderId="39" xfId="3" quotePrefix="1" applyFont="1" applyFill="1" applyBorder="1" applyAlignment="1" applyProtection="1">
      <alignment horizontal="left"/>
    </xf>
    <xf numFmtId="0" fontId="11" fillId="5" borderId="22" xfId="3" applyFont="1" applyFill="1" applyBorder="1" applyAlignment="1" applyProtection="1">
      <alignment horizontal="left"/>
    </xf>
    <xf numFmtId="3" fontId="11" fillId="5" borderId="22" xfId="3" applyNumberFormat="1" applyFont="1" applyFill="1" applyBorder="1" applyAlignment="1" applyProtection="1"/>
    <xf numFmtId="3" fontId="11" fillId="5" borderId="23" xfId="3" applyNumberFormat="1" applyFont="1" applyFill="1" applyBorder="1" applyAlignment="1" applyProtection="1"/>
    <xf numFmtId="3" fontId="11" fillId="5" borderId="5" xfId="3"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1" fillId="5" borderId="17" xfId="3" applyNumberFormat="1" applyFont="1" applyFill="1" applyBorder="1" applyAlignment="1" applyProtection="1"/>
    <xf numFmtId="3" fontId="19" fillId="5" borderId="5" xfId="3" applyNumberFormat="1" applyFont="1" applyFill="1" applyBorder="1" applyAlignment="1" applyProtection="1">
      <alignment horizontal="center"/>
    </xf>
    <xf numFmtId="0" fontId="11" fillId="2" borderId="69" xfId="3" quotePrefix="1" applyFont="1" applyFill="1" applyBorder="1" applyAlignment="1" applyProtection="1">
      <alignment horizontal="left"/>
    </xf>
    <xf numFmtId="0" fontId="11" fillId="2" borderId="69" xfId="3" applyFont="1" applyFill="1" applyBorder="1" applyAlignment="1" applyProtection="1">
      <alignment horizontal="left"/>
    </xf>
    <xf numFmtId="3" fontId="11" fillId="2" borderId="69" xfId="3" applyNumberFormat="1" applyFont="1" applyFill="1" applyBorder="1" applyAlignment="1" applyProtection="1"/>
    <xf numFmtId="3" fontId="11" fillId="2" borderId="70" xfId="3" applyNumberFormat="1" applyFont="1" applyFill="1" applyBorder="1" applyAlignment="1" applyProtection="1"/>
    <xf numFmtId="3" fontId="11" fillId="2" borderId="71" xfId="3" applyNumberFormat="1" applyFont="1" applyFill="1" applyBorder="1" applyAlignment="1" applyProtection="1"/>
    <xf numFmtId="3" fontId="11" fillId="2" borderId="72" xfId="3" applyNumberFormat="1" applyFont="1" applyFill="1" applyBorder="1" applyAlignment="1" applyProtection="1"/>
    <xf numFmtId="3" fontId="19" fillId="2" borderId="71" xfId="3" applyNumberFormat="1" applyFont="1" applyFill="1" applyBorder="1" applyAlignment="1" applyProtection="1">
      <alignment horizontal="center"/>
    </xf>
    <xf numFmtId="0" fontId="20" fillId="2" borderId="39" xfId="3" applyFont="1" applyFill="1" applyBorder="1" applyAlignment="1" applyProtection="1">
      <alignment horizontal="left"/>
    </xf>
    <xf numFmtId="0" fontId="11" fillId="5" borderId="46" xfId="3" quotePrefix="1" applyFont="1" applyFill="1" applyBorder="1" applyAlignment="1" applyProtection="1">
      <alignment horizontal="left"/>
    </xf>
    <xf numFmtId="3" fontId="11" fillId="5" borderId="46" xfId="3" applyNumberFormat="1" applyFont="1" applyFill="1" applyBorder="1" applyAlignment="1" applyProtection="1"/>
    <xf numFmtId="3" fontId="11" fillId="5" borderId="47" xfId="3" applyNumberFormat="1" applyFont="1" applyFill="1" applyBorder="1" applyAlignment="1" applyProtection="1"/>
    <xf numFmtId="3" fontId="11" fillId="5" borderId="48" xfId="3" applyNumberFormat="1" applyFont="1" applyFill="1" applyBorder="1" applyAlignment="1" applyProtection="1"/>
    <xf numFmtId="3" fontId="11" fillId="5" borderId="49" xfId="3" applyNumberFormat="1" applyFont="1" applyFill="1" applyBorder="1" applyAlignment="1" applyProtection="1"/>
    <xf numFmtId="0" fontId="11" fillId="5" borderId="55" xfId="3" applyFont="1" applyFill="1" applyBorder="1" applyAlignment="1" applyProtection="1">
      <alignment horizontal="left"/>
    </xf>
    <xf numFmtId="0" fontId="20" fillId="5" borderId="54" xfId="3" applyFont="1" applyFill="1" applyBorder="1" applyAlignment="1" applyProtection="1">
      <alignment horizontal="left"/>
    </xf>
    <xf numFmtId="0" fontId="11" fillId="5" borderId="55" xfId="3" quotePrefix="1" applyFont="1" applyFill="1" applyBorder="1" applyAlignment="1" applyProtection="1">
      <alignment horizontal="left"/>
    </xf>
    <xf numFmtId="3" fontId="11" fillId="5" borderId="55" xfId="3" applyNumberFormat="1" applyFont="1" applyFill="1" applyBorder="1" applyAlignment="1" applyProtection="1"/>
    <xf numFmtId="3" fontId="11" fillId="5" borderId="56" xfId="3" applyNumberFormat="1" applyFont="1" applyFill="1" applyBorder="1" applyAlignment="1" applyProtection="1"/>
    <xf numFmtId="3" fontId="11" fillId="5" borderId="57" xfId="3" applyNumberFormat="1" applyFont="1" applyFill="1" applyBorder="1" applyAlignment="1" applyProtection="1"/>
    <xf numFmtId="3" fontId="11" fillId="5" borderId="58" xfId="3" applyNumberFormat="1" applyFont="1" applyFill="1" applyBorder="1" applyAlignment="1" applyProtection="1"/>
    <xf numFmtId="1" fontId="3" fillId="0" borderId="73" xfId="3" applyNumberFormat="1" applyFont="1" applyBorder="1" applyAlignment="1" applyProtection="1"/>
    <xf numFmtId="1" fontId="3" fillId="0" borderId="74" xfId="3" applyNumberFormat="1" applyFont="1" applyBorder="1" applyAlignment="1" applyProtection="1"/>
    <xf numFmtId="0" fontId="22" fillId="2" borderId="0" xfId="3" applyFont="1" applyFill="1" applyProtection="1"/>
    <xf numFmtId="0" fontId="11" fillId="2" borderId="10" xfId="3" quotePrefix="1" applyFont="1" applyFill="1" applyBorder="1" applyAlignment="1" applyProtection="1">
      <alignment horizontal="left"/>
    </xf>
    <xf numFmtId="3" fontId="11" fillId="2" borderId="10" xfId="3" quotePrefix="1" applyNumberFormat="1" applyFont="1" applyFill="1" applyBorder="1" applyAlignment="1" applyProtection="1"/>
    <xf numFmtId="3" fontId="11" fillId="2" borderId="25" xfId="3" quotePrefix="1" applyNumberFormat="1" applyFont="1" applyFill="1" applyBorder="1" applyAlignment="1" applyProtection="1"/>
    <xf numFmtId="3" fontId="11" fillId="2" borderId="26" xfId="3" quotePrefix="1" applyNumberFormat="1" applyFont="1" applyFill="1" applyBorder="1" applyAlignment="1" applyProtection="1"/>
    <xf numFmtId="3" fontId="11" fillId="2" borderId="27" xfId="3" quotePrefix="1" applyNumberFormat="1" applyFont="1" applyFill="1" applyBorder="1" applyAlignment="1" applyProtection="1"/>
    <xf numFmtId="1" fontId="11" fillId="0" borderId="15" xfId="3" quotePrefix="1" applyNumberFormat="1" applyFont="1" applyBorder="1" applyAlignment="1" applyProtection="1"/>
    <xf numFmtId="1" fontId="11" fillId="0" borderId="22" xfId="3" quotePrefix="1" applyNumberFormat="1" applyFont="1" applyBorder="1" applyAlignment="1" applyProtection="1"/>
    <xf numFmtId="3" fontId="19" fillId="2" borderId="26" xfId="3" quotePrefix="1" applyNumberFormat="1" applyFont="1" applyFill="1" applyBorder="1" applyAlignment="1" applyProtection="1">
      <alignment horizontal="center"/>
    </xf>
    <xf numFmtId="0" fontId="5" fillId="2" borderId="29" xfId="3" applyFont="1" applyFill="1" applyBorder="1" applyAlignment="1" applyProtection="1">
      <alignment horizontal="left"/>
    </xf>
    <xf numFmtId="0" fontId="3" fillId="2" borderId="29" xfId="3" applyFont="1" applyFill="1" applyBorder="1" applyAlignment="1" applyProtection="1">
      <alignment horizontal="left"/>
    </xf>
    <xf numFmtId="3" fontId="3" fillId="2" borderId="29" xfId="3" applyNumberFormat="1" applyFont="1" applyFill="1" applyBorder="1" applyAlignment="1" applyProtection="1"/>
    <xf numFmtId="3" fontId="11" fillId="2" borderId="30" xfId="3" applyNumberFormat="1" applyFont="1" applyFill="1" applyBorder="1" applyAlignment="1" applyProtection="1"/>
    <xf numFmtId="3" fontId="11" fillId="2" borderId="31" xfId="3" applyNumberFormat="1" applyFont="1" applyFill="1" applyBorder="1" applyAlignment="1" applyProtection="1"/>
    <xf numFmtId="3" fontId="23" fillId="2" borderId="31" xfId="2" applyNumberFormat="1" applyFont="1" applyFill="1" applyBorder="1" applyAlignment="1" applyProtection="1">
      <alignment vertical="center"/>
    </xf>
    <xf numFmtId="3" fontId="11" fillId="2" borderId="32" xfId="3" applyNumberFormat="1" applyFont="1" applyFill="1" applyBorder="1" applyAlignment="1" applyProtection="1"/>
    <xf numFmtId="3" fontId="19" fillId="2" borderId="31" xfId="3" applyNumberFormat="1" applyFont="1" applyFill="1" applyBorder="1" applyAlignment="1" applyProtection="1">
      <alignment horizontal="center"/>
    </xf>
    <xf numFmtId="3" fontId="11" fillId="2" borderId="69" xfId="3" quotePrefix="1" applyNumberFormat="1" applyFont="1" applyFill="1" applyBorder="1" applyAlignment="1" applyProtection="1"/>
    <xf numFmtId="3" fontId="11" fillId="2" borderId="70" xfId="3" quotePrefix="1" applyNumberFormat="1" applyFont="1" applyFill="1" applyBorder="1" applyAlignment="1" applyProtection="1"/>
    <xf numFmtId="3" fontId="11" fillId="2" borderId="71" xfId="3" quotePrefix="1" applyNumberFormat="1" applyFont="1" applyFill="1" applyBorder="1" applyAlignment="1" applyProtection="1"/>
    <xf numFmtId="3" fontId="11" fillId="2" borderId="72" xfId="3" quotePrefix="1" applyNumberFormat="1" applyFont="1" applyFill="1" applyBorder="1" applyAlignment="1" applyProtection="1"/>
    <xf numFmtId="3" fontId="19" fillId="2" borderId="71" xfId="3" quotePrefix="1" applyNumberFormat="1" applyFont="1" applyFill="1" applyBorder="1" applyAlignment="1" applyProtection="1">
      <alignment horizontal="center"/>
    </xf>
    <xf numFmtId="3" fontId="11" fillId="2" borderId="50" xfId="3" quotePrefix="1" applyNumberFormat="1" applyFont="1" applyFill="1" applyBorder="1" applyAlignment="1" applyProtection="1"/>
    <xf numFmtId="3" fontId="11" fillId="2" borderId="51" xfId="3" quotePrefix="1" applyNumberFormat="1" applyFont="1" applyFill="1" applyBorder="1" applyAlignment="1" applyProtection="1"/>
    <xf numFmtId="3" fontId="11" fillId="2" borderId="52" xfId="3" quotePrefix="1" applyNumberFormat="1" applyFont="1" applyFill="1" applyBorder="1" applyAlignment="1" applyProtection="1"/>
    <xf numFmtId="3" fontId="11" fillId="2" borderId="53" xfId="3" quotePrefix="1" applyNumberFormat="1" applyFont="1" applyFill="1" applyBorder="1" applyAlignment="1" applyProtection="1"/>
    <xf numFmtId="3" fontId="19" fillId="2" borderId="52" xfId="3" quotePrefix="1" applyNumberFormat="1" applyFont="1" applyFill="1" applyBorder="1" applyAlignment="1" applyProtection="1">
      <alignment horizontal="center"/>
    </xf>
    <xf numFmtId="3" fontId="11" fillId="2" borderId="39" xfId="3" quotePrefix="1" applyNumberFormat="1" applyFont="1" applyFill="1" applyBorder="1" applyAlignment="1" applyProtection="1"/>
    <xf numFmtId="3" fontId="11" fillId="2" borderId="40" xfId="3" quotePrefix="1" applyNumberFormat="1" applyFont="1" applyFill="1" applyBorder="1" applyAlignment="1" applyProtection="1"/>
    <xf numFmtId="3" fontId="11" fillId="2" borderId="41" xfId="3" quotePrefix="1" applyNumberFormat="1" applyFont="1" applyFill="1" applyBorder="1" applyAlignment="1" applyProtection="1"/>
    <xf numFmtId="3" fontId="11" fillId="2" borderId="42" xfId="3" quotePrefix="1" applyNumberFormat="1" applyFont="1" applyFill="1" applyBorder="1" applyAlignment="1" applyProtection="1"/>
    <xf numFmtId="3" fontId="19" fillId="2" borderId="41" xfId="3" quotePrefix="1" applyNumberFormat="1" applyFont="1" applyFill="1" applyBorder="1" applyAlignment="1" applyProtection="1">
      <alignment horizontal="center"/>
    </xf>
    <xf numFmtId="0" fontId="11" fillId="2" borderId="22" xfId="3" quotePrefix="1" applyFont="1" applyFill="1" applyBorder="1" applyAlignment="1" applyProtection="1">
      <alignment horizontal="left"/>
    </xf>
    <xf numFmtId="3" fontId="11" fillId="2" borderId="22" xfId="3" quotePrefix="1" applyNumberFormat="1" applyFont="1" applyFill="1" applyBorder="1" applyAlignment="1" applyProtection="1"/>
    <xf numFmtId="3" fontId="11" fillId="2" borderId="23" xfId="3" quotePrefix="1" applyNumberFormat="1" applyFont="1" applyFill="1" applyBorder="1" applyAlignment="1" applyProtection="1"/>
    <xf numFmtId="3" fontId="11" fillId="2" borderId="5" xfId="3" quotePrefix="1" applyNumberFormat="1" applyFont="1" applyFill="1" applyBorder="1" applyAlignment="1" applyProtection="1"/>
    <xf numFmtId="3" fontId="11" fillId="2" borderId="17" xfId="3" quotePrefix="1" applyNumberFormat="1" applyFont="1" applyFill="1" applyBorder="1" applyAlignment="1" applyProtection="1"/>
    <xf numFmtId="3" fontId="19" fillId="2" borderId="5" xfId="3" quotePrefix="1" applyNumberFormat="1" applyFont="1" applyFill="1" applyBorder="1" applyAlignment="1" applyProtection="1">
      <alignment horizontal="center"/>
    </xf>
    <xf numFmtId="167" fontId="11" fillId="2" borderId="69" xfId="1" applyFont="1" applyFill="1" applyBorder="1" applyAlignment="1" applyProtection="1">
      <alignment horizontal="left"/>
    </xf>
    <xf numFmtId="0" fontId="20" fillId="2" borderId="69" xfId="3" applyFont="1" applyFill="1" applyBorder="1" applyAlignment="1" applyProtection="1">
      <alignment horizontal="left"/>
    </xf>
    <xf numFmtId="0" fontId="11" fillId="2" borderId="55" xfId="3" quotePrefix="1" applyFont="1" applyFill="1" applyBorder="1" applyAlignment="1" applyProtection="1">
      <alignment horizontal="left"/>
    </xf>
    <xf numFmtId="1" fontId="11" fillId="0" borderId="28" xfId="3" quotePrefix="1" applyNumberFormat="1" applyFont="1" applyBorder="1" applyAlignment="1" applyProtection="1"/>
    <xf numFmtId="0" fontId="5" fillId="5" borderId="29" xfId="3" quotePrefix="1" applyFont="1" applyFill="1" applyBorder="1" applyAlignment="1" applyProtection="1">
      <alignment horizontal="left"/>
    </xf>
    <xf numFmtId="0" fontId="3" fillId="5" borderId="29" xfId="3" applyFont="1" applyFill="1" applyBorder="1" applyAlignment="1" applyProtection="1">
      <alignment horizontal="left"/>
    </xf>
    <xf numFmtId="0" fontId="3" fillId="5" borderId="29" xfId="3" quotePrefix="1" applyFont="1" applyFill="1" applyBorder="1" applyAlignment="1" applyProtection="1">
      <alignment horizontal="left"/>
    </xf>
    <xf numFmtId="3" fontId="3" fillId="5" borderId="29" xfId="3" applyNumberFormat="1" applyFont="1" applyFill="1" applyBorder="1" applyAlignment="1" applyProtection="1"/>
    <xf numFmtId="3" fontId="11" fillId="5" borderId="30" xfId="3" applyNumberFormat="1" applyFont="1" applyFill="1" applyBorder="1" applyAlignment="1" applyProtection="1"/>
    <xf numFmtId="3" fontId="11" fillId="5" borderId="31" xfId="3" applyNumberFormat="1" applyFont="1" applyFill="1" applyBorder="1" applyAlignment="1" applyProtection="1"/>
    <xf numFmtId="3" fontId="11" fillId="5" borderId="32" xfId="3" applyNumberFormat="1" applyFont="1" applyFill="1" applyBorder="1" applyAlignment="1" applyProtection="1"/>
    <xf numFmtId="1" fontId="11" fillId="0" borderId="75" xfId="3" quotePrefix="1" applyNumberFormat="1" applyFont="1" applyBorder="1" applyAlignment="1" applyProtection="1"/>
    <xf numFmtId="3" fontId="19" fillId="5" borderId="31" xfId="3" applyNumberFormat="1" applyFont="1" applyFill="1" applyBorder="1" applyAlignment="1" applyProtection="1">
      <alignment horizontal="center"/>
    </xf>
    <xf numFmtId="0" fontId="5" fillId="4" borderId="76" xfId="3" applyFont="1" applyFill="1" applyBorder="1" applyAlignment="1" applyProtection="1">
      <alignment horizontal="left"/>
    </xf>
    <xf numFmtId="0" fontId="3" fillId="4" borderId="76" xfId="3" applyFont="1" applyFill="1" applyBorder="1" applyAlignment="1" applyProtection="1">
      <alignment horizontal="left"/>
    </xf>
    <xf numFmtId="168" fontId="3" fillId="4" borderId="76" xfId="3" applyNumberFormat="1" applyFont="1" applyFill="1" applyBorder="1" applyAlignment="1" applyProtection="1"/>
    <xf numFmtId="168" fontId="11" fillId="5" borderId="77" xfId="3" applyNumberFormat="1" applyFont="1" applyFill="1" applyBorder="1" applyAlignment="1" applyProtection="1"/>
    <xf numFmtId="168" fontId="11" fillId="5" borderId="78" xfId="3" applyNumberFormat="1" applyFont="1" applyFill="1" applyBorder="1" applyAlignment="1" applyProtection="1"/>
    <xf numFmtId="168" fontId="11" fillId="5" borderId="79" xfId="3" applyNumberFormat="1" applyFont="1" applyFill="1" applyBorder="1" applyAlignment="1" applyProtection="1"/>
    <xf numFmtId="3" fontId="19" fillId="4" borderId="78" xfId="3" applyNumberFormat="1" applyFont="1" applyFill="1" applyBorder="1" applyAlignment="1" applyProtection="1">
      <alignment horizontal="center"/>
    </xf>
    <xf numFmtId="0" fontId="24" fillId="6" borderId="80" xfId="4" applyFont="1" applyFill="1" applyBorder="1" applyAlignment="1" applyProtection="1">
      <alignment horizontal="center"/>
    </xf>
    <xf numFmtId="0" fontId="1" fillId="2" borderId="81" xfId="3" quotePrefix="1" applyFont="1" applyFill="1" applyBorder="1" applyAlignment="1" applyProtection="1">
      <alignment horizontal="left"/>
    </xf>
    <xf numFmtId="168" fontId="25" fillId="2" borderId="81" xfId="3" quotePrefix="1" applyNumberFormat="1" applyFont="1" applyFill="1" applyBorder="1" applyAlignment="1" applyProtection="1"/>
    <xf numFmtId="168" fontId="26" fillId="2" borderId="81" xfId="3" quotePrefix="1" applyNumberFormat="1" applyFont="1" applyFill="1" applyBorder="1" applyAlignment="1" applyProtection="1"/>
    <xf numFmtId="168" fontId="26" fillId="2" borderId="74" xfId="3" quotePrefix="1" applyNumberFormat="1" applyFont="1" applyFill="1" applyBorder="1" applyAlignment="1" applyProtection="1"/>
    <xf numFmtId="3" fontId="19" fillId="2" borderId="21" xfId="3" quotePrefix="1" applyNumberFormat="1" applyFont="1" applyFill="1" applyBorder="1" applyAlignment="1" applyProtection="1">
      <alignment horizontal="center"/>
    </xf>
    <xf numFmtId="168" fontId="3" fillId="4" borderId="29" xfId="3" applyNumberFormat="1" applyFont="1" applyFill="1" applyBorder="1" applyAlignment="1" applyProtection="1">
      <alignment horizontal="right"/>
    </xf>
    <xf numFmtId="168" fontId="11" fillId="5" borderId="30" xfId="3" applyNumberFormat="1" applyFont="1" applyFill="1" applyBorder="1" applyAlignment="1" applyProtection="1">
      <alignment horizontal="right"/>
    </xf>
    <xf numFmtId="168" fontId="11" fillId="5" borderId="31" xfId="3" applyNumberFormat="1" applyFont="1" applyFill="1" applyBorder="1" applyAlignment="1" applyProtection="1">
      <alignment horizontal="right"/>
    </xf>
    <xf numFmtId="168" fontId="11" fillId="5" borderId="32" xfId="3" applyNumberFormat="1" applyFont="1" applyFill="1" applyBorder="1" applyAlignment="1" applyProtection="1">
      <alignment horizontal="right"/>
    </xf>
    <xf numFmtId="1" fontId="3" fillId="0" borderId="24" xfId="3" applyNumberFormat="1" applyFont="1" applyBorder="1" applyAlignment="1" applyProtection="1">
      <alignment horizontal="right"/>
    </xf>
    <xf numFmtId="3" fontId="19" fillId="4" borderId="31" xfId="3" applyNumberFormat="1" applyFont="1" applyFill="1" applyBorder="1" applyAlignment="1" applyProtection="1">
      <alignment horizontal="center"/>
    </xf>
    <xf numFmtId="0" fontId="3" fillId="2" borderId="10" xfId="3" applyFont="1" applyFill="1" applyBorder="1" applyAlignment="1" applyProtection="1">
      <alignment horizontal="left"/>
    </xf>
    <xf numFmtId="3" fontId="3" fillId="2" borderId="10" xfId="3" applyNumberFormat="1" applyFont="1" applyFill="1" applyBorder="1" applyAlignment="1" applyProtection="1">
      <alignment horizontal="right"/>
    </xf>
    <xf numFmtId="3" fontId="3" fillId="7" borderId="10" xfId="3" applyNumberFormat="1" applyFont="1" applyFill="1" applyBorder="1" applyAlignment="1" applyProtection="1">
      <alignment horizontal="right"/>
    </xf>
    <xf numFmtId="3" fontId="11" fillId="2" borderId="25" xfId="3" applyNumberFormat="1" applyFont="1" applyFill="1" applyBorder="1" applyAlignment="1" applyProtection="1">
      <alignment horizontal="right"/>
    </xf>
    <xf numFmtId="3" fontId="11" fillId="2" borderId="26" xfId="3" applyNumberFormat="1" applyFont="1" applyFill="1" applyBorder="1" applyAlignment="1" applyProtection="1">
      <alignment horizontal="right"/>
    </xf>
    <xf numFmtId="3" fontId="11" fillId="2" borderId="27" xfId="3" applyNumberFormat="1" applyFont="1" applyFill="1" applyBorder="1" applyAlignment="1" applyProtection="1">
      <alignment horizontal="right"/>
    </xf>
    <xf numFmtId="1" fontId="3" fillId="0" borderId="10" xfId="3" applyNumberFormat="1" applyFont="1" applyBorder="1" applyAlignment="1" applyProtection="1">
      <alignment horizontal="right"/>
    </xf>
    <xf numFmtId="3" fontId="19" fillId="2" borderId="26" xfId="3" applyNumberFormat="1" applyFont="1" applyFill="1" applyBorder="1" applyAlignment="1" applyProtection="1">
      <alignment horizontal="center"/>
    </xf>
    <xf numFmtId="0" fontId="1" fillId="2" borderId="82" xfId="3" applyFont="1" applyFill="1" applyBorder="1" applyProtection="1"/>
    <xf numFmtId="1" fontId="11" fillId="0" borderId="46" xfId="3" quotePrefix="1" applyNumberFormat="1" applyFont="1" applyBorder="1" applyAlignment="1" applyProtection="1"/>
    <xf numFmtId="166" fontId="11" fillId="0" borderId="82" xfId="3" applyNumberFormat="1" applyFont="1" applyBorder="1" applyProtection="1"/>
    <xf numFmtId="0" fontId="1" fillId="2" borderId="83" xfId="3" applyFont="1" applyFill="1" applyBorder="1" applyProtection="1"/>
    <xf numFmtId="0" fontId="11" fillId="3" borderId="46" xfId="3" applyFont="1" applyFill="1" applyBorder="1" applyAlignment="1" applyProtection="1">
      <alignment horizontal="left"/>
    </xf>
    <xf numFmtId="3" fontId="11" fillId="3" borderId="46" xfId="3" quotePrefix="1" applyNumberFormat="1" applyFont="1" applyFill="1" applyBorder="1" applyAlignment="1" applyProtection="1"/>
    <xf numFmtId="3" fontId="11" fillId="3" borderId="47" xfId="3" quotePrefix="1" applyNumberFormat="1" applyFont="1" applyFill="1" applyBorder="1" applyAlignment="1" applyProtection="1"/>
    <xf numFmtId="3" fontId="11" fillId="3" borderId="48" xfId="3" quotePrefix="1" applyNumberFormat="1" applyFont="1" applyFill="1" applyBorder="1" applyAlignment="1" applyProtection="1"/>
    <xf numFmtId="3" fontId="11" fillId="3" borderId="49" xfId="3" quotePrefix="1" applyNumberFormat="1" applyFont="1" applyFill="1" applyBorder="1" applyAlignment="1" applyProtection="1"/>
    <xf numFmtId="3" fontId="11" fillId="0" borderId="50" xfId="3" quotePrefix="1" applyNumberFormat="1" applyFont="1" applyBorder="1" applyAlignment="1" applyProtection="1"/>
    <xf numFmtId="3" fontId="19" fillId="3" borderId="48" xfId="3" quotePrefix="1" applyNumberFormat="1" applyFont="1" applyFill="1" applyBorder="1" applyAlignment="1" applyProtection="1">
      <alignment horizontal="center"/>
    </xf>
    <xf numFmtId="166" fontId="11" fillId="0" borderId="83" xfId="3" applyNumberFormat="1" applyFont="1" applyBorder="1" applyProtection="1"/>
    <xf numFmtId="0" fontId="11" fillId="3" borderId="50" xfId="3" applyFont="1" applyFill="1" applyBorder="1" applyAlignment="1" applyProtection="1">
      <alignment horizontal="left"/>
    </xf>
    <xf numFmtId="3" fontId="11" fillId="3" borderId="50" xfId="3" quotePrefix="1" applyNumberFormat="1" applyFont="1" applyFill="1" applyBorder="1" applyAlignment="1" applyProtection="1"/>
    <xf numFmtId="3" fontId="11" fillId="3" borderId="51" xfId="3" quotePrefix="1" applyNumberFormat="1" applyFont="1" applyFill="1" applyBorder="1" applyAlignment="1" applyProtection="1"/>
    <xf numFmtId="3" fontId="11" fillId="3" borderId="52" xfId="3" quotePrefix="1" applyNumberFormat="1" applyFont="1" applyFill="1" applyBorder="1" applyAlignment="1" applyProtection="1"/>
    <xf numFmtId="3" fontId="11" fillId="3" borderId="53" xfId="3" quotePrefix="1" applyNumberFormat="1" applyFont="1" applyFill="1" applyBorder="1" applyAlignment="1" applyProtection="1"/>
    <xf numFmtId="3" fontId="19" fillId="3" borderId="52" xfId="3" quotePrefix="1" applyNumberFormat="1" applyFont="1" applyFill="1" applyBorder="1" applyAlignment="1" applyProtection="1">
      <alignment horizontal="center"/>
    </xf>
    <xf numFmtId="166" fontId="11" fillId="3" borderId="50" xfId="3" applyNumberFormat="1" applyFont="1" applyFill="1" applyBorder="1" applyProtection="1"/>
    <xf numFmtId="166" fontId="11" fillId="3" borderId="55" xfId="3" applyNumberFormat="1" applyFont="1" applyFill="1" applyBorder="1" applyProtection="1"/>
    <xf numFmtId="3" fontId="11" fillId="3" borderId="55" xfId="3" quotePrefix="1" applyNumberFormat="1" applyFont="1" applyFill="1" applyBorder="1" applyAlignment="1" applyProtection="1"/>
    <xf numFmtId="3" fontId="11" fillId="3" borderId="56" xfId="3" quotePrefix="1" applyNumberFormat="1" applyFont="1" applyFill="1" applyBorder="1" applyAlignment="1" applyProtection="1"/>
    <xf numFmtId="3" fontId="11" fillId="3" borderId="57" xfId="3" quotePrefix="1" applyNumberFormat="1" applyFont="1" applyFill="1" applyBorder="1" applyAlignment="1" applyProtection="1"/>
    <xf numFmtId="3" fontId="11" fillId="3" borderId="58" xfId="3" quotePrefix="1" applyNumberFormat="1" applyFont="1" applyFill="1" applyBorder="1" applyAlignment="1" applyProtection="1"/>
    <xf numFmtId="3" fontId="19" fillId="3" borderId="57" xfId="3" quotePrefix="1" applyNumberFormat="1" applyFont="1" applyFill="1" applyBorder="1" applyAlignment="1" applyProtection="1">
      <alignment horizontal="center"/>
    </xf>
    <xf numFmtId="1" fontId="11" fillId="0" borderId="50" xfId="3" quotePrefix="1" applyNumberFormat="1" applyFont="1" applyBorder="1" applyAlignment="1" applyProtection="1"/>
    <xf numFmtId="0" fontId="11" fillId="3" borderId="55" xfId="3" applyFont="1" applyFill="1" applyBorder="1" applyAlignment="1" applyProtection="1">
      <alignment horizontal="left"/>
    </xf>
    <xf numFmtId="0" fontId="11" fillId="3" borderId="46" xfId="3" quotePrefix="1" applyFont="1" applyFill="1" applyBorder="1" applyAlignment="1" applyProtection="1">
      <alignment horizontal="left"/>
    </xf>
    <xf numFmtId="0" fontId="3" fillId="3" borderId="55" xfId="3" applyFont="1" applyFill="1" applyBorder="1" applyAlignment="1" applyProtection="1">
      <alignment horizontal="left"/>
    </xf>
    <xf numFmtId="0" fontId="3" fillId="2" borderId="69" xfId="3" quotePrefix="1" applyFont="1" applyFill="1" applyBorder="1" applyAlignment="1" applyProtection="1">
      <alignment horizontal="left"/>
    </xf>
    <xf numFmtId="166" fontId="11" fillId="2" borderId="50" xfId="3" applyNumberFormat="1" applyFont="1" applyFill="1" applyBorder="1" applyProtection="1"/>
    <xf numFmtId="1" fontId="3" fillId="0" borderId="50" xfId="3" applyNumberFormat="1" applyFont="1" applyBorder="1" applyAlignment="1" applyProtection="1"/>
    <xf numFmtId="0" fontId="1" fillId="2" borderId="84" xfId="3" applyFont="1" applyFill="1" applyBorder="1" applyProtection="1"/>
    <xf numFmtId="0" fontId="11" fillId="3" borderId="68" xfId="3" applyFont="1" applyFill="1" applyBorder="1" applyAlignment="1" applyProtection="1">
      <alignment horizontal="left"/>
    </xf>
    <xf numFmtId="3" fontId="11" fillId="3" borderId="68" xfId="3" applyNumberFormat="1" applyFont="1" applyFill="1" applyBorder="1" applyAlignment="1" applyProtection="1"/>
    <xf numFmtId="3" fontId="11" fillId="3" borderId="85" xfId="3" applyNumberFormat="1" applyFont="1" applyFill="1" applyBorder="1" applyAlignment="1" applyProtection="1"/>
    <xf numFmtId="3" fontId="11" fillId="3" borderId="86" xfId="3" applyNumberFormat="1" applyFont="1" applyFill="1" applyBorder="1" applyAlignment="1" applyProtection="1"/>
    <xf numFmtId="3" fontId="11" fillId="3" borderId="87" xfId="3" applyNumberFormat="1" applyFont="1" applyFill="1" applyBorder="1" applyAlignment="1" applyProtection="1"/>
    <xf numFmtId="1" fontId="3" fillId="0" borderId="88" xfId="3" applyNumberFormat="1" applyFont="1" applyBorder="1" applyAlignment="1" applyProtection="1"/>
    <xf numFmtId="3" fontId="19" fillId="3" borderId="86" xfId="3" applyNumberFormat="1" applyFont="1" applyFill="1" applyBorder="1" applyAlignment="1" applyProtection="1">
      <alignment horizontal="center"/>
    </xf>
    <xf numFmtId="166" fontId="11" fillId="0" borderId="84" xfId="3" applyNumberFormat="1" applyFont="1" applyBorder="1" applyProtection="1"/>
    <xf numFmtId="166" fontId="11" fillId="2" borderId="89" xfId="3" applyNumberFormat="1" applyFont="1" applyFill="1" applyBorder="1" applyProtection="1"/>
    <xf numFmtId="1" fontId="3" fillId="2" borderId="24" xfId="3" applyNumberFormat="1" applyFont="1" applyFill="1" applyBorder="1" applyAlignment="1" applyProtection="1"/>
    <xf numFmtId="1" fontId="11" fillId="2" borderId="0" xfId="3" quotePrefix="1" applyNumberFormat="1" applyFont="1" applyFill="1" applyBorder="1" applyAlignment="1" applyProtection="1">
      <alignment horizontal="right"/>
    </xf>
    <xf numFmtId="1" fontId="3" fillId="2" borderId="90" xfId="3" applyNumberFormat="1" applyFont="1" applyFill="1" applyBorder="1" applyAlignment="1" applyProtection="1"/>
    <xf numFmtId="1" fontId="3" fillId="0" borderId="90" xfId="3" applyNumberFormat="1" applyFont="1" applyBorder="1" applyAlignment="1" applyProtection="1"/>
    <xf numFmtId="0" fontId="11" fillId="2" borderId="91" xfId="3" applyFont="1" applyFill="1" applyBorder="1" applyAlignment="1" applyProtection="1">
      <alignment horizontal="left"/>
    </xf>
    <xf numFmtId="0" fontId="11" fillId="2" borderId="89" xfId="3" applyFont="1" applyFill="1" applyBorder="1" applyAlignment="1" applyProtection="1">
      <alignment horizontal="left"/>
    </xf>
    <xf numFmtId="1" fontId="3" fillId="2" borderId="67" xfId="3" applyNumberFormat="1" applyFont="1" applyFill="1" applyBorder="1" applyProtection="1"/>
    <xf numFmtId="1" fontId="3" fillId="0" borderId="73" xfId="3" applyNumberFormat="1" applyFont="1" applyBorder="1" applyProtection="1"/>
    <xf numFmtId="1" fontId="3" fillId="0" borderId="67" xfId="3" applyNumberFormat="1" applyFont="1" applyBorder="1" applyProtection="1"/>
    <xf numFmtId="1" fontId="3" fillId="2" borderId="92" xfId="3" applyNumberFormat="1" applyFont="1" applyFill="1" applyBorder="1" applyProtection="1"/>
    <xf numFmtId="3" fontId="11" fillId="2" borderId="0" xfId="3" applyNumberFormat="1" applyFont="1" applyFill="1" applyBorder="1" applyProtection="1"/>
    <xf numFmtId="0" fontId="27" fillId="2" borderId="93" xfId="4" applyFont="1" applyFill="1" applyBorder="1" applyProtection="1"/>
    <xf numFmtId="0" fontId="1" fillId="2" borderId="9" xfId="3" quotePrefix="1" applyFont="1" applyFill="1" applyBorder="1" applyAlignment="1" applyProtection="1">
      <alignment horizontal="left"/>
    </xf>
    <xf numFmtId="168" fontId="25" fillId="2" borderId="9" xfId="3" quotePrefix="1" applyNumberFormat="1" applyFont="1" applyFill="1" applyBorder="1" applyAlignment="1" applyProtection="1"/>
    <xf numFmtId="168" fontId="26" fillId="2" borderId="9" xfId="3" quotePrefix="1" applyNumberFormat="1" applyFont="1" applyFill="1" applyBorder="1" applyAlignment="1" applyProtection="1"/>
    <xf numFmtId="1" fontId="3" fillId="0" borderId="0" xfId="3" applyNumberFormat="1" applyFont="1" applyBorder="1" applyProtection="1"/>
    <xf numFmtId="0" fontId="11" fillId="2" borderId="0" xfId="3" applyFont="1" applyFill="1" applyBorder="1" applyAlignment="1" applyProtection="1">
      <alignment horizontal="left"/>
    </xf>
    <xf numFmtId="1" fontId="3" fillId="2" borderId="0" xfId="3" applyNumberFormat="1" applyFont="1" applyFill="1" applyBorder="1" applyProtection="1"/>
    <xf numFmtId="0" fontId="13" fillId="2" borderId="0" xfId="2" applyFont="1" applyFill="1" applyBorder="1" applyAlignment="1" applyProtection="1">
      <alignment horizontal="left" vertical="center"/>
    </xf>
    <xf numFmtId="1" fontId="3" fillId="2" borderId="33" xfId="3" applyNumberFormat="1" applyFont="1" applyFill="1" applyBorder="1" applyProtection="1"/>
    <xf numFmtId="0" fontId="28" fillId="5" borderId="5" xfId="2" applyFont="1" applyFill="1" applyBorder="1" applyAlignment="1" applyProtection="1">
      <alignment horizontal="center" vertical="center"/>
    </xf>
    <xf numFmtId="0" fontId="13"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1" fillId="2" borderId="0" xfId="3" applyFont="1" applyFill="1" applyBorder="1" applyAlignment="1" applyProtection="1">
      <alignment horizontal="right"/>
    </xf>
    <xf numFmtId="169" fontId="30" fillId="5" borderId="5" xfId="5" applyNumberFormat="1" applyFont="1" applyFill="1" applyBorder="1" applyAlignment="1" applyProtection="1">
      <alignment horizontal="center" vertical="center"/>
    </xf>
    <xf numFmtId="0" fontId="18" fillId="2" borderId="0" xfId="3" applyFont="1" applyFill="1" applyBorder="1" applyAlignment="1" applyProtection="1">
      <alignment horizontal="center"/>
    </xf>
    <xf numFmtId="0" fontId="18" fillId="2" borderId="0" xfId="3" applyFont="1" applyFill="1" applyBorder="1" applyAlignment="1" applyProtection="1">
      <alignment horizontal="left"/>
    </xf>
    <xf numFmtId="1" fontId="31" fillId="2" borderId="0" xfId="3" applyNumberFormat="1" applyFont="1" applyFill="1" applyBorder="1" applyProtection="1"/>
    <xf numFmtId="0" fontId="33" fillId="2" borderId="0" xfId="3" applyFont="1" applyFill="1" applyProtection="1"/>
    <xf numFmtId="0" fontId="18" fillId="2" borderId="0" xfId="3" applyFont="1" applyFill="1" applyAlignment="1" applyProtection="1">
      <alignment horizontal="center"/>
    </xf>
    <xf numFmtId="0" fontId="19" fillId="2" borderId="0" xfId="3" applyFont="1" applyFill="1" applyBorder="1" applyAlignment="1" applyProtection="1">
      <alignment horizontal="right"/>
    </xf>
    <xf numFmtId="1" fontId="3" fillId="2" borderId="82" xfId="3" applyNumberFormat="1" applyFont="1" applyFill="1" applyBorder="1" applyProtection="1"/>
    <xf numFmtId="0" fontId="3" fillId="2" borderId="0" xfId="3" applyFont="1" applyFill="1" applyBorder="1" applyAlignment="1" applyProtection="1">
      <alignment horizontal="left"/>
    </xf>
    <xf numFmtId="1" fontId="19" fillId="2" borderId="0" xfId="3" applyNumberFormat="1" applyFont="1" applyFill="1" applyBorder="1" applyAlignment="1" applyProtection="1">
      <alignment horizontal="right"/>
    </xf>
    <xf numFmtId="0" fontId="4" fillId="2" borderId="82" xfId="3" applyFont="1" applyFill="1" applyBorder="1" applyProtection="1"/>
    <xf numFmtId="166" fontId="6" fillId="2" borderId="0" xfId="3" quotePrefix="1" applyNumberFormat="1" applyFont="1" applyFill="1" applyBorder="1" applyAlignment="1" applyProtection="1">
      <alignment horizontal="left"/>
    </xf>
    <xf numFmtId="3" fontId="3" fillId="2" borderId="0" xfId="3" applyNumberFormat="1" applyFont="1" applyFill="1" applyBorder="1" applyProtection="1"/>
    <xf numFmtId="0" fontId="19" fillId="2" borderId="0" xfId="3" quotePrefix="1" applyFont="1" applyFill="1" applyBorder="1" applyAlignment="1" applyProtection="1">
      <alignment horizontal="left"/>
    </xf>
    <xf numFmtId="0" fontId="1" fillId="3" borderId="0" xfId="3" applyFont="1" applyFill="1" applyProtection="1"/>
    <xf numFmtId="0" fontId="4" fillId="3" borderId="0" xfId="3" applyFont="1" applyFill="1" applyProtection="1"/>
    <xf numFmtId="0" fontId="35" fillId="5" borderId="5" xfId="2" applyFont="1" applyFill="1" applyBorder="1" applyAlignment="1">
      <alignment horizontal="center" vertical="center"/>
    </xf>
    <xf numFmtId="3" fontId="34" fillId="2" borderId="84" xfId="3" applyNumberFormat="1" applyFont="1" applyFill="1" applyBorder="1" applyAlignment="1" applyProtection="1">
      <alignment horizontal="center" vertical="center"/>
    </xf>
    <xf numFmtId="0" fontId="17" fillId="4" borderId="38" xfId="2" applyFont="1" applyFill="1" applyBorder="1" applyAlignment="1" applyProtection="1">
      <alignment horizontal="center" vertical="center" wrapText="1"/>
    </xf>
    <xf numFmtId="0" fontId="17" fillId="4" borderId="15" xfId="2" applyFont="1" applyFill="1" applyBorder="1" applyAlignment="1" applyProtection="1">
      <alignment horizontal="center" vertical="center" wrapText="1"/>
    </xf>
    <xf numFmtId="0" fontId="12" fillId="4" borderId="38" xfId="3" applyFont="1" applyFill="1" applyBorder="1" applyAlignment="1" applyProtection="1">
      <alignment horizontal="center" vertical="center" wrapText="1"/>
    </xf>
    <xf numFmtId="0" fontId="12" fillId="4" borderId="15" xfId="3" applyFont="1" applyFill="1" applyBorder="1" applyAlignment="1" applyProtection="1">
      <alignment horizontal="center" vertical="center" wrapText="1"/>
    </xf>
    <xf numFmtId="0" fontId="32" fillId="2" borderId="94" xfId="2" applyFont="1" applyFill="1" applyBorder="1" applyAlignment="1" applyProtection="1">
      <alignment horizontal="center" vertical="center"/>
    </xf>
  </cellXfs>
  <cellStyles count="6">
    <cellStyle name="Comma 2" xfId="1"/>
    <cellStyle name="Normal 2" xfId="2"/>
    <cellStyle name="Normal 3" xfId="3"/>
    <cellStyle name="Normal_B3_2013 2" xfId="4"/>
    <cellStyle name="Normal_BIN 7301,7311 and 6301 2" xfId="5"/>
    <cellStyle name="Нормален" xfId="0" builtinId="0"/>
  </cellStyles>
  <dxfs count="34">
    <dxf>
      <font>
        <color rgb="FFFFFF00"/>
      </font>
      <numFmt numFmtId="170" formatCode="#,##0;\(#,##0\)"/>
      <fill>
        <patternFill>
          <bgColor rgb="FFFF0000"/>
        </patternFill>
      </fill>
    </dxf>
    <dxf>
      <font>
        <color rgb="FFFFFF00"/>
      </font>
      <numFmt numFmtId="170"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FFFF00"/>
      </font>
      <fill>
        <patternFill>
          <bgColor rgb="FF000099"/>
        </patternFill>
      </fill>
    </dxf>
    <dxf>
      <font>
        <color theme="0"/>
      </font>
    </dxf>
    <dxf>
      <font>
        <color rgb="FFFFFFCC"/>
      </font>
    </dxf>
    <dxf>
      <font>
        <color theme="0"/>
      </font>
    </dxf>
    <dxf>
      <font>
        <color rgb="FFF0FDCF"/>
      </font>
    </dxf>
    <dxf>
      <font>
        <color rgb="FFFFFF00"/>
      </font>
      <numFmt numFmtId="170" formatCode="#,##0;\(#,##0\)"/>
      <fill>
        <patternFill>
          <bgColor rgb="FFFF0000"/>
        </patternFill>
      </fill>
    </dxf>
    <dxf>
      <font>
        <color rgb="FFFFFF00"/>
      </font>
      <numFmt numFmtId="170" formatCode="#,##0;\(#,##0\)"/>
      <fill>
        <patternFill>
          <bgColor rgb="FFFF0000"/>
        </patternFill>
      </fill>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theme="0"/>
      </font>
    </dxf>
    <dxf>
      <font>
        <color rgb="FFFFFFCC"/>
      </font>
    </dxf>
    <dxf>
      <font>
        <color theme="0"/>
      </font>
    </dxf>
    <dxf>
      <font>
        <color rgb="FFF0FDC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4;&#1058;&#1063;&#1045;&#1058;&#1048;/6-&#1054;&#1058;&#1063;&#1045;&#1058;&#1048;-&#1053;&#1054;&#1042;&#1048;/2018/4-7004_B3_RIO_V.TARNOVO_31122018-&#1086;&#1090;%20&#1052;&#1054;&#105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ОРМАЦИЯ"/>
      <sheetName val="КОНТРОЛИ"/>
      <sheetName val="NAL3"/>
      <sheetName val="МАКЕТ"/>
      <sheetName val="МКО"/>
      <sheetName val="БД ОБЩО"/>
      <sheetName val="Бюджет общо"/>
      <sheetName val="Д103"/>
      <sheetName val="Д116"/>
      <sheetName val="Д162"/>
      <sheetName val="Д163"/>
      <sheetName val="Д282"/>
      <sheetName val="Д283"/>
      <sheetName val="Д284"/>
      <sheetName val="Д301"/>
      <sheetName val="Д321"/>
      <sheetName val="Д322"/>
      <sheetName val="Д325"/>
      <sheetName val="Д326"/>
      <sheetName val="Д327"/>
      <sheetName val="Д334"/>
      <sheetName val="Д338"/>
      <sheetName val="Д389"/>
      <sheetName val="Д532"/>
      <sheetName val="Д739"/>
      <sheetName val="Д869"/>
      <sheetName val="Д910"/>
      <sheetName val="Транс. лв."/>
      <sheetName val="24-04 лв."/>
      <sheetName val="36-19 лв."/>
      <sheetName val="Данъци"/>
      <sheetName val="88-02 лв."/>
      <sheetName val="88-03 лв."/>
      <sheetName val="Капиталови лв."/>
      <sheetName val="trans"/>
      <sheetName val="Валута ОБЩ"/>
      <sheetName val="Д388 валута"/>
      <sheetName val="Училища в чужбина"/>
      <sheetName val="СЕС"/>
      <sheetName val="КСФ"/>
      <sheetName val="ДЕС"/>
      <sheetName val="ДМП"/>
      <sheetName val="РА"/>
      <sheetName val="СЕС-МКО"/>
      <sheetName val="88-03 СЕС"/>
      <sheetName val="trans СЕС"/>
      <sheetName val="Капиталови СЕС"/>
    </sheetNames>
    <sheetDataSet>
      <sheetData sheetId="0"/>
      <sheetData sheetId="1"/>
      <sheetData sheetId="2"/>
      <sheetData sheetId="3">
        <row r="9">
          <cell r="B9" t="str">
            <v>РУО - ВЕЛИКО ТЪРНОВО</v>
          </cell>
          <cell r="E9">
            <v>43101</v>
          </cell>
          <cell r="F9">
            <v>43465</v>
          </cell>
        </row>
        <row r="12">
          <cell r="B12" t="str">
            <v xml:space="preserve">Министерство на образованието и науката </v>
          </cell>
          <cell r="E12" t="str">
            <v>код по ЕБК:</v>
          </cell>
          <cell r="F12">
            <v>1700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4">
          <cell r="E44">
            <v>0</v>
          </cell>
          <cell r="G44">
            <v>0</v>
          </cell>
          <cell r="H44">
            <v>0</v>
          </cell>
          <cell r="I44">
            <v>0</v>
          </cell>
          <cell r="J44">
            <v>0</v>
          </cell>
        </row>
        <row r="49">
          <cell r="E49">
            <v>0</v>
          </cell>
          <cell r="G49">
            <v>0</v>
          </cell>
          <cell r="H49">
            <v>0</v>
          </cell>
          <cell r="I49">
            <v>0</v>
          </cell>
          <cell r="J49">
            <v>0</v>
          </cell>
        </row>
        <row r="55">
          <cell r="E55">
            <v>0</v>
          </cell>
          <cell r="G55">
            <v>0</v>
          </cell>
          <cell r="H55">
            <v>0</v>
          </cell>
          <cell r="I55">
            <v>0</v>
          </cell>
          <cell r="J55">
            <v>0</v>
          </cell>
        </row>
        <row r="58">
          <cell r="E58">
            <v>0</v>
          </cell>
          <cell r="G58">
            <v>0</v>
          </cell>
          <cell r="H58">
            <v>0</v>
          </cell>
          <cell r="I58">
            <v>0</v>
          </cell>
          <cell r="J58">
            <v>0</v>
          </cell>
        </row>
        <row r="61">
          <cell r="E61">
            <v>0</v>
          </cell>
          <cell r="G61">
            <v>0</v>
          </cell>
          <cell r="H61">
            <v>0</v>
          </cell>
          <cell r="I61">
            <v>0</v>
          </cell>
          <cell r="J61">
            <v>0</v>
          </cell>
        </row>
        <row r="62">
          <cell r="E62">
            <v>0</v>
          </cell>
          <cell r="G62">
            <v>0</v>
          </cell>
          <cell r="H62">
            <v>0</v>
          </cell>
          <cell r="I62">
            <v>0</v>
          </cell>
          <cell r="J62">
            <v>0</v>
          </cell>
        </row>
        <row r="69">
          <cell r="E69">
            <v>0</v>
          </cell>
          <cell r="G69">
            <v>0</v>
          </cell>
          <cell r="H69">
            <v>0</v>
          </cell>
          <cell r="I69">
            <v>0</v>
          </cell>
          <cell r="J69">
            <v>0</v>
          </cell>
        </row>
        <row r="70">
          <cell r="E70">
            <v>0</v>
          </cell>
          <cell r="G70">
            <v>0</v>
          </cell>
          <cell r="H70">
            <v>0</v>
          </cell>
          <cell r="I70">
            <v>0</v>
          </cell>
          <cell r="J70">
            <v>0</v>
          </cell>
        </row>
        <row r="71">
          <cell r="E71">
            <v>0</v>
          </cell>
          <cell r="G71">
            <v>0</v>
          </cell>
          <cell r="H71">
            <v>0</v>
          </cell>
          <cell r="I71">
            <v>0</v>
          </cell>
          <cell r="J71">
            <v>0</v>
          </cell>
        </row>
        <row r="72">
          <cell r="E72">
            <v>0</v>
          </cell>
          <cell r="G72">
            <v>0</v>
          </cell>
          <cell r="H72">
            <v>0</v>
          </cell>
          <cell r="I72">
            <v>0</v>
          </cell>
          <cell r="J72">
            <v>0</v>
          </cell>
        </row>
        <row r="73">
          <cell r="E73">
            <v>0</v>
          </cell>
          <cell r="G73">
            <v>0</v>
          </cell>
          <cell r="H73">
            <v>0</v>
          </cell>
          <cell r="I73">
            <v>0</v>
          </cell>
          <cell r="J73">
            <v>0</v>
          </cell>
        </row>
        <row r="75">
          <cell r="E75">
            <v>0</v>
          </cell>
          <cell r="G75">
            <v>0</v>
          </cell>
          <cell r="H75">
            <v>0</v>
          </cell>
          <cell r="I75">
            <v>0</v>
          </cell>
          <cell r="J75">
            <v>0</v>
          </cell>
        </row>
        <row r="76">
          <cell r="E76">
            <v>0</v>
          </cell>
          <cell r="G76">
            <v>0</v>
          </cell>
          <cell r="H76">
            <v>0</v>
          </cell>
          <cell r="I76">
            <v>0</v>
          </cell>
          <cell r="J76">
            <v>0</v>
          </cell>
        </row>
        <row r="77">
          <cell r="E77">
            <v>0</v>
          </cell>
          <cell r="G77">
            <v>0</v>
          </cell>
          <cell r="H77">
            <v>0</v>
          </cell>
          <cell r="I77">
            <v>0</v>
          </cell>
          <cell r="J77">
            <v>0</v>
          </cell>
        </row>
        <row r="87">
          <cell r="E87">
            <v>0</v>
          </cell>
          <cell r="G87">
            <v>2417</v>
          </cell>
          <cell r="H87">
            <v>0</v>
          </cell>
          <cell r="I87">
            <v>0</v>
          </cell>
          <cell r="J87">
            <v>0</v>
          </cell>
        </row>
        <row r="90">
          <cell r="E90">
            <v>0</v>
          </cell>
          <cell r="G90">
            <v>0</v>
          </cell>
          <cell r="H90">
            <v>0</v>
          </cell>
          <cell r="I90">
            <v>0</v>
          </cell>
          <cell r="J90">
            <v>0</v>
          </cell>
        </row>
        <row r="91">
          <cell r="E91">
            <v>0</v>
          </cell>
          <cell r="G91">
            <v>0</v>
          </cell>
          <cell r="H91">
            <v>0</v>
          </cell>
          <cell r="I91">
            <v>0</v>
          </cell>
          <cell r="J91">
            <v>0</v>
          </cell>
        </row>
        <row r="105">
          <cell r="E105">
            <v>0</v>
          </cell>
          <cell r="G105">
            <v>0</v>
          </cell>
          <cell r="H105">
            <v>0</v>
          </cell>
          <cell r="I105">
            <v>0</v>
          </cell>
          <cell r="J105">
            <v>0</v>
          </cell>
        </row>
        <row r="109">
          <cell r="E109">
            <v>0</v>
          </cell>
          <cell r="G109">
            <v>0</v>
          </cell>
          <cell r="H109">
            <v>0</v>
          </cell>
          <cell r="I109">
            <v>0</v>
          </cell>
          <cell r="J109">
            <v>0</v>
          </cell>
        </row>
        <row r="116">
          <cell r="E116">
            <v>0</v>
          </cell>
          <cell r="G116">
            <v>0</v>
          </cell>
          <cell r="H116">
            <v>0</v>
          </cell>
          <cell r="I116">
            <v>0</v>
          </cell>
          <cell r="J116">
            <v>0</v>
          </cell>
        </row>
        <row r="120">
          <cell r="E120">
            <v>0</v>
          </cell>
          <cell r="G120">
            <v>0</v>
          </cell>
          <cell r="H120">
            <v>0</v>
          </cell>
          <cell r="I120">
            <v>0</v>
          </cell>
          <cell r="J120">
            <v>0</v>
          </cell>
        </row>
        <row r="132">
          <cell r="E132">
            <v>0</v>
          </cell>
          <cell r="G132">
            <v>0</v>
          </cell>
          <cell r="H132">
            <v>0</v>
          </cell>
          <cell r="I132">
            <v>0</v>
          </cell>
          <cell r="J132">
            <v>0</v>
          </cell>
        </row>
        <row r="133">
          <cell r="E133">
            <v>0</v>
          </cell>
          <cell r="G133">
            <v>0</v>
          </cell>
          <cell r="H133">
            <v>0</v>
          </cell>
          <cell r="I133">
            <v>0</v>
          </cell>
          <cell r="J133">
            <v>0</v>
          </cell>
        </row>
        <row r="134">
          <cell r="E134">
            <v>0</v>
          </cell>
          <cell r="G134">
            <v>0</v>
          </cell>
          <cell r="H134">
            <v>0</v>
          </cell>
          <cell r="I134">
            <v>0</v>
          </cell>
          <cell r="J134">
            <v>0</v>
          </cell>
        </row>
        <row r="137">
          <cell r="E137">
            <v>0</v>
          </cell>
          <cell r="G137">
            <v>0</v>
          </cell>
          <cell r="H137">
            <v>0</v>
          </cell>
          <cell r="I137">
            <v>0</v>
          </cell>
          <cell r="J137">
            <v>0</v>
          </cell>
        </row>
        <row r="146">
          <cell r="E146">
            <v>0</v>
          </cell>
          <cell r="G146">
            <v>0</v>
          </cell>
          <cell r="H146">
            <v>0</v>
          </cell>
          <cell r="I146">
            <v>0</v>
          </cell>
          <cell r="J146">
            <v>0</v>
          </cell>
        </row>
        <row r="155">
          <cell r="E155">
            <v>0</v>
          </cell>
          <cell r="G155">
            <v>0</v>
          </cell>
          <cell r="H155">
            <v>0</v>
          </cell>
          <cell r="I155">
            <v>0</v>
          </cell>
          <cell r="J155">
            <v>0</v>
          </cell>
        </row>
        <row r="182">
          <cell r="E182">
            <v>0</v>
          </cell>
          <cell r="G182">
            <v>214688</v>
          </cell>
          <cell r="H182">
            <v>0</v>
          </cell>
          <cell r="I182">
            <v>0</v>
          </cell>
          <cell r="J182">
            <v>26839</v>
          </cell>
        </row>
        <row r="185">
          <cell r="E185">
            <v>0</v>
          </cell>
          <cell r="G185">
            <v>118499</v>
          </cell>
          <cell r="H185">
            <v>0</v>
          </cell>
          <cell r="I185">
            <v>1928</v>
          </cell>
          <cell r="J185">
            <v>19716</v>
          </cell>
        </row>
        <row r="191">
          <cell r="E191">
            <v>0</v>
          </cell>
          <cell r="G191">
            <v>0</v>
          </cell>
          <cell r="H191">
            <v>0</v>
          </cell>
          <cell r="I191">
            <v>0</v>
          </cell>
          <cell r="J191">
            <v>90610</v>
          </cell>
        </row>
        <row r="197">
          <cell r="E197">
            <v>0</v>
          </cell>
          <cell r="G197">
            <v>0</v>
          </cell>
          <cell r="H197">
            <v>0</v>
          </cell>
          <cell r="I197">
            <v>0</v>
          </cell>
          <cell r="J197">
            <v>0</v>
          </cell>
        </row>
        <row r="198">
          <cell r="E198">
            <v>0</v>
          </cell>
          <cell r="G198">
            <v>147367</v>
          </cell>
          <cell r="H198">
            <v>0</v>
          </cell>
          <cell r="I198">
            <v>1733</v>
          </cell>
          <cell r="J198">
            <v>0</v>
          </cell>
        </row>
        <row r="216">
          <cell r="E216">
            <v>0</v>
          </cell>
          <cell r="G216">
            <v>3964</v>
          </cell>
          <cell r="H216">
            <v>0</v>
          </cell>
          <cell r="I216">
            <v>291</v>
          </cell>
          <cell r="J216">
            <v>0</v>
          </cell>
        </row>
        <row r="220">
          <cell r="E220">
            <v>0</v>
          </cell>
          <cell r="G220">
            <v>0</v>
          </cell>
          <cell r="H220">
            <v>0</v>
          </cell>
          <cell r="I220">
            <v>0</v>
          </cell>
          <cell r="J220">
            <v>0</v>
          </cell>
        </row>
        <row r="226">
          <cell r="E226">
            <v>0</v>
          </cell>
          <cell r="G226">
            <v>0</v>
          </cell>
          <cell r="H226">
            <v>0</v>
          </cell>
          <cell r="I226">
            <v>0</v>
          </cell>
          <cell r="J226">
            <v>0</v>
          </cell>
        </row>
        <row r="229">
          <cell r="E229">
            <v>0</v>
          </cell>
          <cell r="G229">
            <v>0</v>
          </cell>
          <cell r="H229">
            <v>0</v>
          </cell>
          <cell r="I229">
            <v>0</v>
          </cell>
          <cell r="J229">
            <v>0</v>
          </cell>
        </row>
        <row r="230">
          <cell r="E230">
            <v>0</v>
          </cell>
          <cell r="G230">
            <v>0</v>
          </cell>
          <cell r="H230">
            <v>0</v>
          </cell>
          <cell r="I230">
            <v>0</v>
          </cell>
          <cell r="J230">
            <v>0</v>
          </cell>
        </row>
        <row r="231">
          <cell r="E231">
            <v>0</v>
          </cell>
          <cell r="G231">
            <v>0</v>
          </cell>
          <cell r="H231">
            <v>0</v>
          </cell>
          <cell r="I231">
            <v>0</v>
          </cell>
          <cell r="J231">
            <v>0</v>
          </cell>
        </row>
        <row r="232">
          <cell r="E232">
            <v>0</v>
          </cell>
          <cell r="G232">
            <v>0</v>
          </cell>
          <cell r="H232">
            <v>0</v>
          </cell>
          <cell r="I232">
            <v>0</v>
          </cell>
          <cell r="J232">
            <v>0</v>
          </cell>
        </row>
        <row r="233">
          <cell r="E233">
            <v>0</v>
          </cell>
          <cell r="G233">
            <v>0</v>
          </cell>
          <cell r="H233">
            <v>0</v>
          </cell>
          <cell r="I233">
            <v>0</v>
          </cell>
          <cell r="J233">
            <v>0</v>
          </cell>
        </row>
        <row r="235">
          <cell r="E235">
            <v>0</v>
          </cell>
          <cell r="G235">
            <v>0</v>
          </cell>
          <cell r="H235">
            <v>0</v>
          </cell>
          <cell r="I235">
            <v>0</v>
          </cell>
          <cell r="J235">
            <v>0</v>
          </cell>
        </row>
        <row r="236">
          <cell r="E236">
            <v>0</v>
          </cell>
          <cell r="G236">
            <v>0</v>
          </cell>
          <cell r="H236">
            <v>0</v>
          </cell>
          <cell r="I236">
            <v>0</v>
          </cell>
          <cell r="J236">
            <v>0</v>
          </cell>
        </row>
        <row r="239">
          <cell r="E239">
            <v>0</v>
          </cell>
          <cell r="G239">
            <v>0</v>
          </cell>
          <cell r="H239">
            <v>0</v>
          </cell>
          <cell r="I239">
            <v>0</v>
          </cell>
          <cell r="J239">
            <v>0</v>
          </cell>
        </row>
        <row r="240">
          <cell r="E240">
            <v>0</v>
          </cell>
          <cell r="G240">
            <v>0</v>
          </cell>
          <cell r="H240">
            <v>0</v>
          </cell>
          <cell r="I240">
            <v>0</v>
          </cell>
          <cell r="J240">
            <v>0</v>
          </cell>
        </row>
        <row r="247">
          <cell r="E247">
            <v>0</v>
          </cell>
          <cell r="G247">
            <v>0</v>
          </cell>
          <cell r="H247">
            <v>0</v>
          </cell>
          <cell r="I247">
            <v>0</v>
          </cell>
          <cell r="J247">
            <v>0</v>
          </cell>
        </row>
        <row r="248">
          <cell r="E248">
            <v>0</v>
          </cell>
          <cell r="G248">
            <v>0</v>
          </cell>
          <cell r="H248">
            <v>0</v>
          </cell>
          <cell r="I248">
            <v>0</v>
          </cell>
          <cell r="J248">
            <v>0</v>
          </cell>
        </row>
        <row r="249">
          <cell r="E249">
            <v>0</v>
          </cell>
          <cell r="G249">
            <v>0</v>
          </cell>
          <cell r="H249">
            <v>0</v>
          </cell>
          <cell r="I249">
            <v>0</v>
          </cell>
          <cell r="J249">
            <v>0</v>
          </cell>
        </row>
        <row r="250">
          <cell r="E250">
            <v>0</v>
          </cell>
          <cell r="G250">
            <v>0</v>
          </cell>
          <cell r="H250">
            <v>0</v>
          </cell>
          <cell r="I250">
            <v>0</v>
          </cell>
          <cell r="J250">
            <v>0</v>
          </cell>
        </row>
        <row r="257">
          <cell r="E257">
            <v>0</v>
          </cell>
          <cell r="G257">
            <v>0</v>
          </cell>
          <cell r="H257">
            <v>0</v>
          </cell>
          <cell r="I257">
            <v>0</v>
          </cell>
          <cell r="J257">
            <v>0</v>
          </cell>
        </row>
        <row r="261">
          <cell r="E261">
            <v>0</v>
          </cell>
          <cell r="G261">
            <v>0</v>
          </cell>
          <cell r="H261">
            <v>0</v>
          </cell>
          <cell r="I261">
            <v>0</v>
          </cell>
          <cell r="J261">
            <v>0</v>
          </cell>
        </row>
        <row r="262">
          <cell r="E262">
            <v>0</v>
          </cell>
          <cell r="G262">
            <v>0</v>
          </cell>
          <cell r="H262">
            <v>0</v>
          </cell>
          <cell r="I262">
            <v>0</v>
          </cell>
          <cell r="J262">
            <v>0</v>
          </cell>
        </row>
        <row r="263">
          <cell r="E263">
            <v>0</v>
          </cell>
          <cell r="G263">
            <v>0</v>
          </cell>
          <cell r="H263">
            <v>0</v>
          </cell>
          <cell r="I263">
            <v>0</v>
          </cell>
          <cell r="J263">
            <v>0</v>
          </cell>
        </row>
        <row r="264">
          <cell r="E264">
            <v>0</v>
          </cell>
          <cell r="G264">
            <v>0</v>
          </cell>
          <cell r="H264">
            <v>0</v>
          </cell>
          <cell r="I264">
            <v>0</v>
          </cell>
          <cell r="J264">
            <v>0</v>
          </cell>
        </row>
        <row r="267">
          <cell r="E267">
            <v>0</v>
          </cell>
          <cell r="G267">
            <v>1550</v>
          </cell>
          <cell r="H267">
            <v>0</v>
          </cell>
          <cell r="I267">
            <v>0</v>
          </cell>
          <cell r="J267">
            <v>0</v>
          </cell>
        </row>
        <row r="268">
          <cell r="E268">
            <v>0</v>
          </cell>
          <cell r="G268">
            <v>11132</v>
          </cell>
          <cell r="H268">
            <v>0</v>
          </cell>
          <cell r="I268">
            <v>0</v>
          </cell>
          <cell r="J268">
            <v>0</v>
          </cell>
        </row>
        <row r="276">
          <cell r="E276">
            <v>0</v>
          </cell>
          <cell r="G276">
            <v>216</v>
          </cell>
          <cell r="H276">
            <v>0</v>
          </cell>
          <cell r="I276">
            <v>0</v>
          </cell>
          <cell r="J276">
            <v>0</v>
          </cell>
        </row>
        <row r="279">
          <cell r="E279">
            <v>0</v>
          </cell>
          <cell r="G279">
            <v>0</v>
          </cell>
          <cell r="H279">
            <v>0</v>
          </cell>
          <cell r="I279">
            <v>0</v>
          </cell>
          <cell r="J279">
            <v>0</v>
          </cell>
        </row>
        <row r="280">
          <cell r="E280">
            <v>0</v>
          </cell>
          <cell r="G280">
            <v>0</v>
          </cell>
          <cell r="H280">
            <v>0</v>
          </cell>
          <cell r="I280">
            <v>0</v>
          </cell>
          <cell r="J280">
            <v>0</v>
          </cell>
        </row>
        <row r="285">
          <cell r="E285">
            <v>0</v>
          </cell>
          <cell r="G285">
            <v>0</v>
          </cell>
          <cell r="H285">
            <v>0</v>
          </cell>
          <cell r="I285">
            <v>0</v>
          </cell>
          <cell r="J285">
            <v>0</v>
          </cell>
        </row>
        <row r="286">
          <cell r="E286">
            <v>0</v>
          </cell>
          <cell r="G286">
            <v>0</v>
          </cell>
          <cell r="H286">
            <v>0</v>
          </cell>
          <cell r="I286">
            <v>0</v>
          </cell>
          <cell r="J286">
            <v>0</v>
          </cell>
        </row>
        <row r="288">
          <cell r="E288">
            <v>0</v>
          </cell>
          <cell r="G288">
            <v>0</v>
          </cell>
          <cell r="H288">
            <v>0</v>
          </cell>
          <cell r="I288">
            <v>0</v>
          </cell>
          <cell r="J288">
            <v>0</v>
          </cell>
        </row>
        <row r="289">
          <cell r="E289">
            <v>0</v>
          </cell>
          <cell r="G289">
            <v>0</v>
          </cell>
          <cell r="H289">
            <v>0</v>
          </cell>
          <cell r="I289">
            <v>0</v>
          </cell>
          <cell r="J289">
            <v>0</v>
          </cell>
        </row>
        <row r="349">
          <cell r="E349">
            <v>0</v>
          </cell>
          <cell r="G349">
            <v>0</v>
          </cell>
          <cell r="H349">
            <v>0</v>
          </cell>
          <cell r="I349">
            <v>0</v>
          </cell>
          <cell r="J349">
            <v>0</v>
          </cell>
        </row>
        <row r="363">
          <cell r="E363">
            <v>0</v>
          </cell>
          <cell r="G363">
            <v>0</v>
          </cell>
          <cell r="H363">
            <v>0</v>
          </cell>
          <cell r="I363">
            <v>0</v>
          </cell>
          <cell r="J363">
            <v>0</v>
          </cell>
        </row>
        <row r="371">
          <cell r="E371">
            <v>0</v>
          </cell>
          <cell r="G371">
            <v>0</v>
          </cell>
          <cell r="H371">
            <v>0</v>
          </cell>
          <cell r="I371">
            <v>0</v>
          </cell>
          <cell r="J371">
            <v>0</v>
          </cell>
        </row>
        <row r="376">
          <cell r="E376">
            <v>0</v>
          </cell>
          <cell r="G376">
            <v>0</v>
          </cell>
          <cell r="H376">
            <v>0</v>
          </cell>
          <cell r="I376">
            <v>0</v>
          </cell>
          <cell r="J376">
            <v>0</v>
          </cell>
        </row>
        <row r="379">
          <cell r="E379">
            <v>0</v>
          </cell>
          <cell r="G379">
            <v>-3327</v>
          </cell>
          <cell r="H379">
            <v>0</v>
          </cell>
          <cell r="I379">
            <v>0</v>
          </cell>
          <cell r="J379">
            <v>0</v>
          </cell>
        </row>
        <row r="384">
          <cell r="E384">
            <v>0</v>
          </cell>
          <cell r="G384">
            <v>-124</v>
          </cell>
          <cell r="H384">
            <v>0</v>
          </cell>
          <cell r="I384">
            <v>0</v>
          </cell>
          <cell r="J384">
            <v>0</v>
          </cell>
        </row>
        <row r="387">
          <cell r="E387">
            <v>0</v>
          </cell>
          <cell r="G387">
            <v>0</v>
          </cell>
          <cell r="H387">
            <v>0</v>
          </cell>
          <cell r="I387">
            <v>0</v>
          </cell>
          <cell r="J387">
            <v>0</v>
          </cell>
        </row>
        <row r="390">
          <cell r="E390">
            <v>0</v>
          </cell>
          <cell r="G390">
            <v>0</v>
          </cell>
          <cell r="H390">
            <v>0</v>
          </cell>
          <cell r="I390">
            <v>0</v>
          </cell>
          <cell r="J390">
            <v>0</v>
          </cell>
        </row>
        <row r="393">
          <cell r="E393">
            <v>0</v>
          </cell>
          <cell r="G393">
            <v>0</v>
          </cell>
          <cell r="H393">
            <v>0</v>
          </cell>
          <cell r="I393">
            <v>0</v>
          </cell>
          <cell r="J393">
            <v>0</v>
          </cell>
        </row>
        <row r="394">
          <cell r="E394">
            <v>0</v>
          </cell>
          <cell r="G394">
            <v>498401</v>
          </cell>
          <cell r="H394">
            <v>0</v>
          </cell>
          <cell r="I394">
            <v>0</v>
          </cell>
          <cell r="J394">
            <v>0</v>
          </cell>
        </row>
        <row r="397">
          <cell r="E397">
            <v>0</v>
          </cell>
          <cell r="G397">
            <v>0</v>
          </cell>
          <cell r="H397">
            <v>0</v>
          </cell>
          <cell r="I397">
            <v>0</v>
          </cell>
          <cell r="J397">
            <v>0</v>
          </cell>
        </row>
        <row r="400">
          <cell r="E400">
            <v>0</v>
          </cell>
          <cell r="G400">
            <v>0</v>
          </cell>
          <cell r="H400">
            <v>0</v>
          </cell>
          <cell r="I400">
            <v>0</v>
          </cell>
          <cell r="J400">
            <v>149809</v>
          </cell>
        </row>
        <row r="410">
          <cell r="E410">
            <v>0</v>
          </cell>
          <cell r="G410">
            <v>0</v>
          </cell>
          <cell r="H410">
            <v>0</v>
          </cell>
          <cell r="I410">
            <v>0</v>
          </cell>
          <cell r="J410">
            <v>0</v>
          </cell>
        </row>
        <row r="411">
          <cell r="E411">
            <v>0</v>
          </cell>
          <cell r="G411">
            <v>0</v>
          </cell>
          <cell r="H411">
            <v>0</v>
          </cell>
          <cell r="I411">
            <v>0</v>
          </cell>
          <cell r="J411">
            <v>0</v>
          </cell>
        </row>
        <row r="412">
          <cell r="E412">
            <v>0</v>
          </cell>
          <cell r="G412">
            <v>0</v>
          </cell>
          <cell r="H412">
            <v>0</v>
          </cell>
          <cell r="I412">
            <v>0</v>
          </cell>
          <cell r="J412">
            <v>0</v>
          </cell>
        </row>
        <row r="413">
          <cell r="E413">
            <v>0</v>
          </cell>
          <cell r="G413">
            <v>0</v>
          </cell>
          <cell r="H413">
            <v>0</v>
          </cell>
          <cell r="I413">
            <v>0</v>
          </cell>
          <cell r="J413">
            <v>0</v>
          </cell>
        </row>
        <row r="414">
          <cell r="E414">
            <v>0</v>
          </cell>
          <cell r="G414">
            <v>0</v>
          </cell>
          <cell r="H414">
            <v>0</v>
          </cell>
          <cell r="I414">
            <v>0</v>
          </cell>
          <cell r="J414">
            <v>0</v>
          </cell>
        </row>
        <row r="449">
          <cell r="E449">
            <v>0</v>
          </cell>
          <cell r="G449">
            <v>0</v>
          </cell>
          <cell r="H449">
            <v>0</v>
          </cell>
          <cell r="I449">
            <v>0</v>
          </cell>
          <cell r="J449">
            <v>0</v>
          </cell>
        </row>
        <row r="454">
          <cell r="E454">
            <v>0</v>
          </cell>
          <cell r="G454">
            <v>0</v>
          </cell>
          <cell r="H454">
            <v>0</v>
          </cell>
          <cell r="I454">
            <v>0</v>
          </cell>
          <cell r="J454">
            <v>0</v>
          </cell>
        </row>
        <row r="455">
          <cell r="E455">
            <v>0</v>
          </cell>
          <cell r="G455">
            <v>0</v>
          </cell>
          <cell r="H455">
            <v>0</v>
          </cell>
          <cell r="I455">
            <v>0</v>
          </cell>
          <cell r="J455">
            <v>0</v>
          </cell>
        </row>
        <row r="457">
          <cell r="E457">
            <v>0</v>
          </cell>
          <cell r="G457">
            <v>0</v>
          </cell>
          <cell r="H457">
            <v>0</v>
          </cell>
          <cell r="I457">
            <v>0</v>
          </cell>
          <cell r="J457">
            <v>0</v>
          </cell>
        </row>
        <row r="458">
          <cell r="E458">
            <v>0</v>
          </cell>
          <cell r="G458">
            <v>0</v>
          </cell>
          <cell r="H458">
            <v>0</v>
          </cell>
          <cell r="I458">
            <v>0</v>
          </cell>
          <cell r="J458">
            <v>0</v>
          </cell>
        </row>
        <row r="459">
          <cell r="E459">
            <v>0</v>
          </cell>
          <cell r="G459">
            <v>0</v>
          </cell>
          <cell r="H459">
            <v>0</v>
          </cell>
          <cell r="I459">
            <v>0</v>
          </cell>
          <cell r="J459">
            <v>0</v>
          </cell>
        </row>
        <row r="467">
          <cell r="E467">
            <v>0</v>
          </cell>
          <cell r="G467">
            <v>0</v>
          </cell>
          <cell r="H467">
            <v>0</v>
          </cell>
          <cell r="I467">
            <v>0</v>
          </cell>
          <cell r="J467">
            <v>0</v>
          </cell>
        </row>
        <row r="468">
          <cell r="E468">
            <v>0</v>
          </cell>
          <cell r="G468">
            <v>0</v>
          </cell>
          <cell r="H468">
            <v>0</v>
          </cell>
          <cell r="I468">
            <v>0</v>
          </cell>
          <cell r="J468">
            <v>0</v>
          </cell>
        </row>
        <row r="470">
          <cell r="E470">
            <v>0</v>
          </cell>
          <cell r="G470">
            <v>0</v>
          </cell>
          <cell r="H470">
            <v>0</v>
          </cell>
          <cell r="I470">
            <v>0</v>
          </cell>
          <cell r="J470">
            <v>0</v>
          </cell>
        </row>
        <row r="471">
          <cell r="E471">
            <v>0</v>
          </cell>
          <cell r="G471">
            <v>0</v>
          </cell>
          <cell r="H471">
            <v>0</v>
          </cell>
          <cell r="I471">
            <v>0</v>
          </cell>
          <cell r="J471">
            <v>0</v>
          </cell>
        </row>
        <row r="472">
          <cell r="E472">
            <v>0</v>
          </cell>
          <cell r="G472">
            <v>0</v>
          </cell>
          <cell r="H472">
            <v>0</v>
          </cell>
          <cell r="I472">
            <v>0</v>
          </cell>
          <cell r="J472">
            <v>0</v>
          </cell>
        </row>
        <row r="473">
          <cell r="E473">
            <v>0</v>
          </cell>
          <cell r="G473">
            <v>0</v>
          </cell>
          <cell r="H473">
            <v>0</v>
          </cell>
          <cell r="I473">
            <v>0</v>
          </cell>
          <cell r="J473">
            <v>0</v>
          </cell>
        </row>
        <row r="474">
          <cell r="E474">
            <v>0</v>
          </cell>
          <cell r="G474">
            <v>0</v>
          </cell>
          <cell r="H474">
            <v>0</v>
          </cell>
          <cell r="I474">
            <v>0</v>
          </cell>
          <cell r="J474">
            <v>0</v>
          </cell>
        </row>
        <row r="475">
          <cell r="E475">
            <v>0</v>
          </cell>
          <cell r="G475">
            <v>0</v>
          </cell>
          <cell r="H475">
            <v>0</v>
          </cell>
          <cell r="I475">
            <v>0</v>
          </cell>
          <cell r="J475">
            <v>0</v>
          </cell>
        </row>
        <row r="476">
          <cell r="E476">
            <v>0</v>
          </cell>
          <cell r="G476">
            <v>0</v>
          </cell>
          <cell r="H476">
            <v>0</v>
          </cell>
          <cell r="I476">
            <v>0</v>
          </cell>
          <cell r="J476">
            <v>0</v>
          </cell>
        </row>
        <row r="477">
          <cell r="E477">
            <v>0</v>
          </cell>
          <cell r="G477">
            <v>0</v>
          </cell>
          <cell r="H477">
            <v>0</v>
          </cell>
          <cell r="I477">
            <v>0</v>
          </cell>
          <cell r="J477">
            <v>0</v>
          </cell>
        </row>
        <row r="478">
          <cell r="E478">
            <v>0</v>
          </cell>
          <cell r="G478">
            <v>0</v>
          </cell>
          <cell r="H478">
            <v>0</v>
          </cell>
          <cell r="I478">
            <v>0</v>
          </cell>
          <cell r="J478">
            <v>0</v>
          </cell>
        </row>
        <row r="479">
          <cell r="E479">
            <v>0</v>
          </cell>
          <cell r="G479">
            <v>0</v>
          </cell>
          <cell r="H479">
            <v>0</v>
          </cell>
          <cell r="I479">
            <v>0</v>
          </cell>
          <cell r="J479">
            <v>0</v>
          </cell>
        </row>
        <row r="480">
          <cell r="E480">
            <v>0</v>
          </cell>
          <cell r="G480">
            <v>0</v>
          </cell>
          <cell r="H480">
            <v>0</v>
          </cell>
          <cell r="I480">
            <v>0</v>
          </cell>
          <cell r="J480">
            <v>0</v>
          </cell>
        </row>
        <row r="481">
          <cell r="E481">
            <v>0</v>
          </cell>
          <cell r="G481">
            <v>0</v>
          </cell>
          <cell r="H481">
            <v>0</v>
          </cell>
          <cell r="I481">
            <v>0</v>
          </cell>
          <cell r="J481">
            <v>0</v>
          </cell>
        </row>
        <row r="482">
          <cell r="E482">
            <v>0</v>
          </cell>
          <cell r="G482">
            <v>0</v>
          </cell>
          <cell r="H482">
            <v>0</v>
          </cell>
          <cell r="I482">
            <v>0</v>
          </cell>
          <cell r="J482">
            <v>0</v>
          </cell>
        </row>
        <row r="483">
          <cell r="E483">
            <v>0</v>
          </cell>
          <cell r="G483">
            <v>0</v>
          </cell>
          <cell r="H483">
            <v>0</v>
          </cell>
          <cell r="I483">
            <v>0</v>
          </cell>
          <cell r="J483">
            <v>0</v>
          </cell>
        </row>
        <row r="484">
          <cell r="E484">
            <v>0</v>
          </cell>
          <cell r="G484">
            <v>0</v>
          </cell>
          <cell r="H484">
            <v>0</v>
          </cell>
          <cell r="I484">
            <v>0</v>
          </cell>
          <cell r="J484">
            <v>0</v>
          </cell>
        </row>
        <row r="485">
          <cell r="E485">
            <v>0</v>
          </cell>
          <cell r="G485">
            <v>0</v>
          </cell>
          <cell r="H485">
            <v>0</v>
          </cell>
          <cell r="I485">
            <v>0</v>
          </cell>
          <cell r="J485">
            <v>0</v>
          </cell>
        </row>
        <row r="490">
          <cell r="E490">
            <v>0</v>
          </cell>
          <cell r="G490">
            <v>0</v>
          </cell>
          <cell r="H490">
            <v>0</v>
          </cell>
          <cell r="I490">
            <v>0</v>
          </cell>
          <cell r="J490">
            <v>0</v>
          </cell>
        </row>
        <row r="491">
          <cell r="E491">
            <v>0</v>
          </cell>
          <cell r="G491">
            <v>0</v>
          </cell>
          <cell r="H491">
            <v>0</v>
          </cell>
          <cell r="I491">
            <v>0</v>
          </cell>
          <cell r="J491">
            <v>0</v>
          </cell>
        </row>
        <row r="500">
          <cell r="E500">
            <v>0</v>
          </cell>
          <cell r="G500">
            <v>0</v>
          </cell>
          <cell r="H500">
            <v>0</v>
          </cell>
          <cell r="I500">
            <v>0</v>
          </cell>
          <cell r="J500">
            <v>0</v>
          </cell>
        </row>
        <row r="504">
          <cell r="E504">
            <v>0</v>
          </cell>
          <cell r="G504">
            <v>0</v>
          </cell>
          <cell r="H504">
            <v>0</v>
          </cell>
          <cell r="I504">
            <v>0</v>
          </cell>
          <cell r="J504">
            <v>0</v>
          </cell>
        </row>
        <row r="509">
          <cell r="E509">
            <v>0</v>
          </cell>
          <cell r="G509">
            <v>0</v>
          </cell>
          <cell r="H509">
            <v>0</v>
          </cell>
          <cell r="I509">
            <v>0</v>
          </cell>
          <cell r="J509">
            <v>0</v>
          </cell>
        </row>
        <row r="512">
          <cell r="E512">
            <v>0</v>
          </cell>
          <cell r="G512">
            <v>4001</v>
          </cell>
          <cell r="H512">
            <v>0</v>
          </cell>
          <cell r="I512">
            <v>0</v>
          </cell>
          <cell r="J512">
            <v>-12644</v>
          </cell>
        </row>
        <row r="519">
          <cell r="E519">
            <v>0</v>
          </cell>
          <cell r="G519">
            <v>0</v>
          </cell>
          <cell r="H519">
            <v>0</v>
          </cell>
          <cell r="I519">
            <v>0</v>
          </cell>
          <cell r="J519">
            <v>0</v>
          </cell>
        </row>
        <row r="523">
          <cell r="E523">
            <v>0</v>
          </cell>
          <cell r="G523">
            <v>0</v>
          </cell>
          <cell r="H523">
            <v>0</v>
          </cell>
          <cell r="I523">
            <v>0</v>
          </cell>
          <cell r="J523">
            <v>0</v>
          </cell>
        </row>
        <row r="524">
          <cell r="E524">
            <v>0</v>
          </cell>
          <cell r="G524">
            <v>0</v>
          </cell>
          <cell r="H524">
            <v>0</v>
          </cell>
          <cell r="I524">
            <v>0</v>
          </cell>
          <cell r="J524">
            <v>0</v>
          </cell>
        </row>
        <row r="530">
          <cell r="E530">
            <v>0</v>
          </cell>
          <cell r="G530">
            <v>0</v>
          </cell>
          <cell r="H530">
            <v>0</v>
          </cell>
          <cell r="I530">
            <v>0</v>
          </cell>
          <cell r="J530">
            <v>0</v>
          </cell>
        </row>
        <row r="531">
          <cell r="E531">
            <v>0</v>
          </cell>
          <cell r="G531">
            <v>0</v>
          </cell>
          <cell r="H531">
            <v>0</v>
          </cell>
          <cell r="I531">
            <v>0</v>
          </cell>
          <cell r="J531">
            <v>0</v>
          </cell>
        </row>
        <row r="532">
          <cell r="E532">
            <v>0</v>
          </cell>
          <cell r="G532">
            <v>0</v>
          </cell>
          <cell r="H532">
            <v>0</v>
          </cell>
          <cell r="I532">
            <v>0</v>
          </cell>
          <cell r="J532">
            <v>0</v>
          </cell>
        </row>
        <row r="555">
          <cell r="E555">
            <v>0</v>
          </cell>
          <cell r="G555">
            <v>0</v>
          </cell>
          <cell r="H555">
            <v>0</v>
          </cell>
          <cell r="I555">
            <v>0</v>
          </cell>
          <cell r="J555">
            <v>0</v>
          </cell>
        </row>
        <row r="556">
          <cell r="E556">
            <v>0</v>
          </cell>
          <cell r="G556">
            <v>0</v>
          </cell>
          <cell r="H556">
            <v>0</v>
          </cell>
          <cell r="I556">
            <v>0</v>
          </cell>
          <cell r="J556">
            <v>0</v>
          </cell>
        </row>
        <row r="557">
          <cell r="E557">
            <v>0</v>
          </cell>
          <cell r="G557">
            <v>0</v>
          </cell>
          <cell r="H557">
            <v>0</v>
          </cell>
          <cell r="I557">
            <v>0</v>
          </cell>
          <cell r="J557">
            <v>0</v>
          </cell>
        </row>
        <row r="558">
          <cell r="E558">
            <v>0</v>
          </cell>
          <cell r="G558">
            <v>0</v>
          </cell>
          <cell r="H558">
            <v>0</v>
          </cell>
          <cell r="I558">
            <v>0</v>
          </cell>
          <cell r="J558">
            <v>0</v>
          </cell>
        </row>
        <row r="559">
          <cell r="E559">
            <v>0</v>
          </cell>
          <cell r="G559">
            <v>0</v>
          </cell>
          <cell r="H559">
            <v>0</v>
          </cell>
          <cell r="I559">
            <v>0</v>
          </cell>
          <cell r="J559">
            <v>0</v>
          </cell>
        </row>
        <row r="560">
          <cell r="E560">
            <v>0</v>
          </cell>
          <cell r="G560">
            <v>0</v>
          </cell>
          <cell r="H560">
            <v>0</v>
          </cell>
          <cell r="I560">
            <v>0</v>
          </cell>
          <cell r="J560">
            <v>0</v>
          </cell>
        </row>
        <row r="561">
          <cell r="E561">
            <v>0</v>
          </cell>
          <cell r="G561">
            <v>0</v>
          </cell>
          <cell r="H561">
            <v>0</v>
          </cell>
          <cell r="I561">
            <v>0</v>
          </cell>
          <cell r="J561">
            <v>0</v>
          </cell>
        </row>
        <row r="562">
          <cell r="E562">
            <v>0</v>
          </cell>
          <cell r="G562">
            <v>0</v>
          </cell>
          <cell r="H562">
            <v>0</v>
          </cell>
          <cell r="I562">
            <v>0</v>
          </cell>
          <cell r="J562">
            <v>0</v>
          </cell>
        </row>
        <row r="563">
          <cell r="E563">
            <v>0</v>
          </cell>
          <cell r="G563">
            <v>0</v>
          </cell>
          <cell r="H563">
            <v>0</v>
          </cell>
          <cell r="I563">
            <v>0</v>
          </cell>
          <cell r="J563">
            <v>0</v>
          </cell>
        </row>
        <row r="564">
          <cell r="E564">
            <v>0</v>
          </cell>
          <cell r="G564">
            <v>0</v>
          </cell>
          <cell r="H564">
            <v>0</v>
          </cell>
          <cell r="I564">
            <v>0</v>
          </cell>
          <cell r="J564">
            <v>0</v>
          </cell>
        </row>
        <row r="565">
          <cell r="E565">
            <v>0</v>
          </cell>
          <cell r="G565">
            <v>0</v>
          </cell>
          <cell r="H565">
            <v>0</v>
          </cell>
          <cell r="I565">
            <v>0</v>
          </cell>
          <cell r="J565">
            <v>0</v>
          </cell>
        </row>
        <row r="566">
          <cell r="E566">
            <v>0</v>
          </cell>
          <cell r="G566">
            <v>0</v>
          </cell>
          <cell r="H566">
            <v>0</v>
          </cell>
          <cell r="I566">
            <v>0</v>
          </cell>
          <cell r="J566">
            <v>0</v>
          </cell>
        </row>
        <row r="567">
          <cell r="E567">
            <v>0</v>
          </cell>
          <cell r="G567">
            <v>0</v>
          </cell>
          <cell r="H567">
            <v>0</v>
          </cell>
          <cell r="I567">
            <v>0</v>
          </cell>
          <cell r="J567">
            <v>0</v>
          </cell>
        </row>
        <row r="568">
          <cell r="E568">
            <v>0</v>
          </cell>
          <cell r="G568">
            <v>0</v>
          </cell>
          <cell r="H568">
            <v>0</v>
          </cell>
          <cell r="I568">
            <v>0</v>
          </cell>
          <cell r="J568">
            <v>0</v>
          </cell>
        </row>
        <row r="569">
          <cell r="E569">
            <v>0</v>
          </cell>
          <cell r="G569">
            <v>0</v>
          </cell>
          <cell r="H569">
            <v>0</v>
          </cell>
          <cell r="I569">
            <v>0</v>
          </cell>
          <cell r="J569">
            <v>0</v>
          </cell>
        </row>
        <row r="570">
          <cell r="E570">
            <v>0</v>
          </cell>
          <cell r="G570">
            <v>0</v>
          </cell>
          <cell r="H570">
            <v>0</v>
          </cell>
          <cell r="I570">
            <v>0</v>
          </cell>
          <cell r="J570">
            <v>0</v>
          </cell>
        </row>
        <row r="571">
          <cell r="E571">
            <v>0</v>
          </cell>
          <cell r="G571">
            <v>0</v>
          </cell>
          <cell r="H571">
            <v>0</v>
          </cell>
          <cell r="I571">
            <v>0</v>
          </cell>
          <cell r="J571">
            <v>0</v>
          </cell>
        </row>
        <row r="572">
          <cell r="E572">
            <v>0</v>
          </cell>
          <cell r="G572">
            <v>0</v>
          </cell>
          <cell r="H572">
            <v>0</v>
          </cell>
          <cell r="I572">
            <v>0</v>
          </cell>
          <cell r="J572">
            <v>0</v>
          </cell>
        </row>
        <row r="573">
          <cell r="E573">
            <v>0</v>
          </cell>
          <cell r="G573">
            <v>0</v>
          </cell>
          <cell r="H573">
            <v>0</v>
          </cell>
          <cell r="I573">
            <v>0</v>
          </cell>
          <cell r="J573">
            <v>0</v>
          </cell>
        </row>
        <row r="575">
          <cell r="E575">
            <v>0</v>
          </cell>
          <cell r="G575">
            <v>0</v>
          </cell>
          <cell r="H575">
            <v>0</v>
          </cell>
          <cell r="I575">
            <v>0</v>
          </cell>
          <cell r="J575">
            <v>0</v>
          </cell>
        </row>
        <row r="576">
          <cell r="E576">
            <v>0</v>
          </cell>
          <cell r="G576">
            <v>0</v>
          </cell>
          <cell r="H576">
            <v>0</v>
          </cell>
          <cell r="I576">
            <v>0</v>
          </cell>
          <cell r="J576">
            <v>0</v>
          </cell>
        </row>
        <row r="577">
          <cell r="E577">
            <v>0</v>
          </cell>
          <cell r="G577">
            <v>0</v>
          </cell>
          <cell r="H577">
            <v>0</v>
          </cell>
          <cell r="I577">
            <v>0</v>
          </cell>
          <cell r="J577">
            <v>0</v>
          </cell>
        </row>
        <row r="578">
          <cell r="E578">
            <v>0</v>
          </cell>
          <cell r="G578">
            <v>0</v>
          </cell>
          <cell r="H578">
            <v>0</v>
          </cell>
          <cell r="I578">
            <v>0</v>
          </cell>
          <cell r="J578">
            <v>0</v>
          </cell>
        </row>
        <row r="579">
          <cell r="E579">
            <v>0</v>
          </cell>
          <cell r="G579">
            <v>-3952</v>
          </cell>
          <cell r="H579">
            <v>0</v>
          </cell>
          <cell r="I579">
            <v>3952</v>
          </cell>
          <cell r="J579">
            <v>0</v>
          </cell>
        </row>
        <row r="582">
          <cell r="E582">
            <v>0</v>
          </cell>
          <cell r="G582">
            <v>0</v>
          </cell>
          <cell r="H582">
            <v>0</v>
          </cell>
          <cell r="I582">
            <v>0</v>
          </cell>
          <cell r="J582">
            <v>0</v>
          </cell>
        </row>
        <row r="588">
          <cell r="G588" t="str">
            <v>Красимира Петкова</v>
          </cell>
        </row>
        <row r="591">
          <cell r="D591" t="str">
            <v>Красимира Петкова</v>
          </cell>
          <cell r="G591" t="str">
            <v>ИНЖ. РОЗАЛИЯ ЛИЧЕВА</v>
          </cell>
        </row>
        <row r="593">
          <cell r="B593">
            <v>31122018</v>
          </cell>
          <cell r="E593" t="str">
            <v>062 / 61 63 16</v>
          </cell>
          <cell r="H593">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4">
          <cell r="E44">
            <v>0</v>
          </cell>
          <cell r="G44">
            <v>0</v>
          </cell>
          <cell r="H44">
            <v>0</v>
          </cell>
          <cell r="I44">
            <v>0</v>
          </cell>
          <cell r="J44">
            <v>0</v>
          </cell>
        </row>
        <row r="49">
          <cell r="E49">
            <v>0</v>
          </cell>
          <cell r="G49">
            <v>0</v>
          </cell>
          <cell r="H49">
            <v>0</v>
          </cell>
          <cell r="I49">
            <v>0</v>
          </cell>
          <cell r="J49">
            <v>0</v>
          </cell>
        </row>
        <row r="55">
          <cell r="E55">
            <v>0</v>
          </cell>
          <cell r="G55">
            <v>0</v>
          </cell>
          <cell r="H55">
            <v>0</v>
          </cell>
          <cell r="I55">
            <v>0</v>
          </cell>
          <cell r="J55">
            <v>0</v>
          </cell>
        </row>
        <row r="58">
          <cell r="E58">
            <v>0</v>
          </cell>
          <cell r="G58">
            <v>0</v>
          </cell>
          <cell r="H58">
            <v>0</v>
          </cell>
          <cell r="I58">
            <v>0</v>
          </cell>
          <cell r="J58">
            <v>0</v>
          </cell>
        </row>
        <row r="61">
          <cell r="E61">
            <v>0</v>
          </cell>
          <cell r="G61">
            <v>0</v>
          </cell>
          <cell r="H61">
            <v>0</v>
          </cell>
          <cell r="I61">
            <v>0</v>
          </cell>
          <cell r="J61">
            <v>0</v>
          </cell>
        </row>
        <row r="62">
          <cell r="E62">
            <v>0</v>
          </cell>
          <cell r="G62">
            <v>0</v>
          </cell>
          <cell r="H62">
            <v>0</v>
          </cell>
          <cell r="I62">
            <v>0</v>
          </cell>
          <cell r="J62">
            <v>0</v>
          </cell>
        </row>
        <row r="69">
          <cell r="E69">
            <v>0</v>
          </cell>
          <cell r="G69">
            <v>0</v>
          </cell>
          <cell r="H69">
            <v>0</v>
          </cell>
          <cell r="I69">
            <v>0</v>
          </cell>
          <cell r="J69">
            <v>0</v>
          </cell>
        </row>
        <row r="70">
          <cell r="E70">
            <v>0</v>
          </cell>
          <cell r="G70">
            <v>0</v>
          </cell>
          <cell r="H70">
            <v>0</v>
          </cell>
          <cell r="I70">
            <v>0</v>
          </cell>
          <cell r="J70">
            <v>0</v>
          </cell>
        </row>
        <row r="71">
          <cell r="E71">
            <v>0</v>
          </cell>
          <cell r="G71">
            <v>0</v>
          </cell>
          <cell r="H71">
            <v>0</v>
          </cell>
          <cell r="I71">
            <v>0</v>
          </cell>
          <cell r="J71">
            <v>0</v>
          </cell>
        </row>
        <row r="72">
          <cell r="E72">
            <v>0</v>
          </cell>
          <cell r="G72">
            <v>0</v>
          </cell>
          <cell r="H72">
            <v>0</v>
          </cell>
          <cell r="I72">
            <v>0</v>
          </cell>
          <cell r="J72">
            <v>0</v>
          </cell>
        </row>
        <row r="73">
          <cell r="E73">
            <v>0</v>
          </cell>
          <cell r="G73">
            <v>0</v>
          </cell>
          <cell r="H73">
            <v>0</v>
          </cell>
          <cell r="I73">
            <v>0</v>
          </cell>
          <cell r="J73">
            <v>0</v>
          </cell>
        </row>
        <row r="75">
          <cell r="E75">
            <v>0</v>
          </cell>
          <cell r="G75">
            <v>0</v>
          </cell>
          <cell r="H75">
            <v>0</v>
          </cell>
          <cell r="I75">
            <v>0</v>
          </cell>
          <cell r="J75">
            <v>0</v>
          </cell>
        </row>
        <row r="76">
          <cell r="E76">
            <v>0</v>
          </cell>
          <cell r="G76">
            <v>0</v>
          </cell>
          <cell r="H76">
            <v>0</v>
          </cell>
          <cell r="I76">
            <v>0</v>
          </cell>
          <cell r="J76">
            <v>0</v>
          </cell>
        </row>
        <row r="77">
          <cell r="E77">
            <v>0</v>
          </cell>
          <cell r="G77">
            <v>0</v>
          </cell>
          <cell r="H77">
            <v>0</v>
          </cell>
          <cell r="I77">
            <v>0</v>
          </cell>
          <cell r="J77">
            <v>0</v>
          </cell>
        </row>
        <row r="87">
          <cell r="E87">
            <v>0</v>
          </cell>
          <cell r="G87">
            <v>0</v>
          </cell>
          <cell r="H87">
            <v>0</v>
          </cell>
          <cell r="I87">
            <v>0</v>
          </cell>
          <cell r="J87">
            <v>0</v>
          </cell>
        </row>
        <row r="90">
          <cell r="E90">
            <v>0</v>
          </cell>
          <cell r="G90">
            <v>0</v>
          </cell>
          <cell r="H90">
            <v>0</v>
          </cell>
          <cell r="I90">
            <v>0</v>
          </cell>
          <cell r="J90">
            <v>0</v>
          </cell>
        </row>
        <row r="91">
          <cell r="E91">
            <v>0</v>
          </cell>
          <cell r="G91">
            <v>0</v>
          </cell>
          <cell r="H91">
            <v>0</v>
          </cell>
          <cell r="I91">
            <v>0</v>
          </cell>
          <cell r="J91">
            <v>0</v>
          </cell>
        </row>
        <row r="105">
          <cell r="E105">
            <v>0</v>
          </cell>
          <cell r="G105">
            <v>0</v>
          </cell>
          <cell r="H105">
            <v>0</v>
          </cell>
          <cell r="I105">
            <v>0</v>
          </cell>
          <cell r="J105">
            <v>0</v>
          </cell>
        </row>
        <row r="109">
          <cell r="E109">
            <v>0</v>
          </cell>
          <cell r="G109">
            <v>0</v>
          </cell>
          <cell r="H109">
            <v>0</v>
          </cell>
          <cell r="I109">
            <v>0</v>
          </cell>
          <cell r="J109">
            <v>0</v>
          </cell>
        </row>
        <row r="116">
          <cell r="E116">
            <v>0</v>
          </cell>
          <cell r="G116">
            <v>0</v>
          </cell>
          <cell r="H116">
            <v>0</v>
          </cell>
          <cell r="I116">
            <v>0</v>
          </cell>
          <cell r="J116">
            <v>0</v>
          </cell>
        </row>
        <row r="120">
          <cell r="E120">
            <v>0</v>
          </cell>
          <cell r="G120">
            <v>0</v>
          </cell>
          <cell r="H120">
            <v>0</v>
          </cell>
          <cell r="I120">
            <v>0</v>
          </cell>
          <cell r="J120">
            <v>0</v>
          </cell>
        </row>
        <row r="132">
          <cell r="E132">
            <v>0</v>
          </cell>
          <cell r="G132">
            <v>0</v>
          </cell>
          <cell r="H132">
            <v>0</v>
          </cell>
          <cell r="I132">
            <v>0</v>
          </cell>
          <cell r="J132">
            <v>0</v>
          </cell>
        </row>
        <row r="133">
          <cell r="E133">
            <v>0</v>
          </cell>
          <cell r="G133">
            <v>0</v>
          </cell>
          <cell r="H133">
            <v>0</v>
          </cell>
          <cell r="I133">
            <v>0</v>
          </cell>
          <cell r="J133">
            <v>0</v>
          </cell>
        </row>
        <row r="134">
          <cell r="E134">
            <v>0</v>
          </cell>
          <cell r="G134">
            <v>0</v>
          </cell>
          <cell r="H134">
            <v>0</v>
          </cell>
          <cell r="I134">
            <v>0</v>
          </cell>
          <cell r="J134">
            <v>0</v>
          </cell>
        </row>
        <row r="137">
          <cell r="E137">
            <v>0</v>
          </cell>
          <cell r="G137">
            <v>0</v>
          </cell>
          <cell r="H137">
            <v>0</v>
          </cell>
          <cell r="I137">
            <v>0</v>
          </cell>
          <cell r="J137">
            <v>0</v>
          </cell>
        </row>
        <row r="146">
          <cell r="E146">
            <v>0</v>
          </cell>
          <cell r="G146">
            <v>0</v>
          </cell>
          <cell r="H146">
            <v>0</v>
          </cell>
          <cell r="I146">
            <v>0</v>
          </cell>
          <cell r="J146">
            <v>0</v>
          </cell>
        </row>
        <row r="155">
          <cell r="E155">
            <v>0</v>
          </cell>
          <cell r="G155">
            <v>0</v>
          </cell>
          <cell r="H155">
            <v>0</v>
          </cell>
          <cell r="I155">
            <v>0</v>
          </cell>
          <cell r="J155">
            <v>0</v>
          </cell>
        </row>
        <row r="182">
          <cell r="E182">
            <v>0</v>
          </cell>
          <cell r="G182">
            <v>0</v>
          </cell>
          <cell r="H182">
            <v>0</v>
          </cell>
          <cell r="I182">
            <v>22099</v>
          </cell>
          <cell r="J182">
            <v>7421</v>
          </cell>
        </row>
        <row r="185">
          <cell r="E185">
            <v>0</v>
          </cell>
          <cell r="G185">
            <v>0</v>
          </cell>
          <cell r="H185">
            <v>0</v>
          </cell>
          <cell r="I185">
            <v>0</v>
          </cell>
          <cell r="J185">
            <v>0</v>
          </cell>
        </row>
        <row r="191">
          <cell r="E191">
            <v>0</v>
          </cell>
          <cell r="G191">
            <v>0</v>
          </cell>
          <cell r="H191">
            <v>0</v>
          </cell>
          <cell r="I191">
            <v>7206</v>
          </cell>
          <cell r="J191">
            <v>2038</v>
          </cell>
        </row>
        <row r="197">
          <cell r="E197">
            <v>0</v>
          </cell>
          <cell r="G197">
            <v>0</v>
          </cell>
          <cell r="H197">
            <v>0</v>
          </cell>
          <cell r="I197">
            <v>0</v>
          </cell>
          <cell r="J197">
            <v>0</v>
          </cell>
        </row>
        <row r="198">
          <cell r="E198">
            <v>0</v>
          </cell>
          <cell r="G198">
            <v>0</v>
          </cell>
          <cell r="H198">
            <v>0</v>
          </cell>
          <cell r="I198">
            <v>31047</v>
          </cell>
          <cell r="J198">
            <v>49</v>
          </cell>
        </row>
        <row r="216">
          <cell r="E216">
            <v>0</v>
          </cell>
          <cell r="G216">
            <v>0</v>
          </cell>
          <cell r="H216">
            <v>0</v>
          </cell>
          <cell r="I216">
            <v>0</v>
          </cell>
          <cell r="J216">
            <v>0</v>
          </cell>
        </row>
        <row r="220">
          <cell r="E220">
            <v>0</v>
          </cell>
          <cell r="G220">
            <v>0</v>
          </cell>
          <cell r="H220">
            <v>0</v>
          </cell>
          <cell r="I220">
            <v>0</v>
          </cell>
          <cell r="J220">
            <v>0</v>
          </cell>
        </row>
        <row r="226">
          <cell r="E226">
            <v>0</v>
          </cell>
          <cell r="G226">
            <v>0</v>
          </cell>
          <cell r="H226">
            <v>0</v>
          </cell>
          <cell r="I226">
            <v>0</v>
          </cell>
          <cell r="J226">
            <v>0</v>
          </cell>
        </row>
        <row r="229">
          <cell r="E229">
            <v>0</v>
          </cell>
          <cell r="G229">
            <v>0</v>
          </cell>
          <cell r="H229">
            <v>0</v>
          </cell>
          <cell r="I229">
            <v>0</v>
          </cell>
          <cell r="J229">
            <v>0</v>
          </cell>
        </row>
        <row r="230">
          <cell r="E230">
            <v>0</v>
          </cell>
          <cell r="G230">
            <v>0</v>
          </cell>
          <cell r="H230">
            <v>0</v>
          </cell>
          <cell r="I230">
            <v>0</v>
          </cell>
          <cell r="J230">
            <v>0</v>
          </cell>
        </row>
        <row r="231">
          <cell r="E231">
            <v>0</v>
          </cell>
          <cell r="G231">
            <v>0</v>
          </cell>
          <cell r="H231">
            <v>0</v>
          </cell>
          <cell r="I231">
            <v>0</v>
          </cell>
          <cell r="J231">
            <v>0</v>
          </cell>
        </row>
        <row r="232">
          <cell r="E232">
            <v>0</v>
          </cell>
          <cell r="G232">
            <v>0</v>
          </cell>
          <cell r="H232">
            <v>0</v>
          </cell>
          <cell r="I232">
            <v>0</v>
          </cell>
          <cell r="J232">
            <v>0</v>
          </cell>
        </row>
        <row r="233">
          <cell r="E233">
            <v>0</v>
          </cell>
          <cell r="G233">
            <v>0</v>
          </cell>
          <cell r="H233">
            <v>0</v>
          </cell>
          <cell r="I233">
            <v>0</v>
          </cell>
          <cell r="J233">
            <v>0</v>
          </cell>
        </row>
        <row r="235">
          <cell r="E235">
            <v>0</v>
          </cell>
          <cell r="G235">
            <v>0</v>
          </cell>
          <cell r="H235">
            <v>0</v>
          </cell>
          <cell r="I235">
            <v>0</v>
          </cell>
          <cell r="J235">
            <v>0</v>
          </cell>
        </row>
        <row r="236">
          <cell r="E236">
            <v>0</v>
          </cell>
          <cell r="G236">
            <v>0</v>
          </cell>
          <cell r="H236">
            <v>0</v>
          </cell>
          <cell r="I236">
            <v>0</v>
          </cell>
          <cell r="J236">
            <v>0</v>
          </cell>
        </row>
        <row r="239">
          <cell r="E239">
            <v>0</v>
          </cell>
          <cell r="G239">
            <v>0</v>
          </cell>
          <cell r="H239">
            <v>0</v>
          </cell>
          <cell r="I239">
            <v>0</v>
          </cell>
          <cell r="J239">
            <v>0</v>
          </cell>
        </row>
        <row r="240">
          <cell r="E240">
            <v>0</v>
          </cell>
          <cell r="G240">
            <v>0</v>
          </cell>
          <cell r="H240">
            <v>0</v>
          </cell>
          <cell r="I240">
            <v>0</v>
          </cell>
          <cell r="J240">
            <v>0</v>
          </cell>
        </row>
        <row r="247">
          <cell r="E247">
            <v>0</v>
          </cell>
          <cell r="G247">
            <v>0</v>
          </cell>
          <cell r="H247">
            <v>0</v>
          </cell>
          <cell r="I247">
            <v>0</v>
          </cell>
          <cell r="J247">
            <v>0</v>
          </cell>
        </row>
        <row r="248">
          <cell r="E248">
            <v>0</v>
          </cell>
          <cell r="G248">
            <v>0</v>
          </cell>
          <cell r="H248">
            <v>0</v>
          </cell>
          <cell r="I248">
            <v>0</v>
          </cell>
          <cell r="J248">
            <v>0</v>
          </cell>
        </row>
        <row r="249">
          <cell r="E249">
            <v>0</v>
          </cell>
          <cell r="G249">
            <v>0</v>
          </cell>
          <cell r="H249">
            <v>0</v>
          </cell>
          <cell r="I249">
            <v>0</v>
          </cell>
          <cell r="J249">
            <v>0</v>
          </cell>
        </row>
        <row r="250">
          <cell r="E250">
            <v>0</v>
          </cell>
          <cell r="G250">
            <v>0</v>
          </cell>
          <cell r="H250">
            <v>0</v>
          </cell>
          <cell r="I250">
            <v>0</v>
          </cell>
          <cell r="J250">
            <v>0</v>
          </cell>
        </row>
        <row r="257">
          <cell r="E257">
            <v>0</v>
          </cell>
          <cell r="G257">
            <v>0</v>
          </cell>
          <cell r="H257">
            <v>0</v>
          </cell>
          <cell r="I257">
            <v>0</v>
          </cell>
          <cell r="J257">
            <v>0</v>
          </cell>
        </row>
        <row r="261">
          <cell r="E261">
            <v>0</v>
          </cell>
          <cell r="G261">
            <v>0</v>
          </cell>
          <cell r="H261">
            <v>0</v>
          </cell>
          <cell r="I261">
            <v>0</v>
          </cell>
          <cell r="J261">
            <v>0</v>
          </cell>
        </row>
        <row r="262">
          <cell r="E262">
            <v>0</v>
          </cell>
          <cell r="G262">
            <v>0</v>
          </cell>
          <cell r="H262">
            <v>0</v>
          </cell>
          <cell r="I262">
            <v>0</v>
          </cell>
          <cell r="J262">
            <v>0</v>
          </cell>
        </row>
        <row r="263">
          <cell r="E263">
            <v>0</v>
          </cell>
          <cell r="G263">
            <v>0</v>
          </cell>
          <cell r="H263">
            <v>0</v>
          </cell>
          <cell r="I263">
            <v>0</v>
          </cell>
          <cell r="J263">
            <v>0</v>
          </cell>
        </row>
        <row r="264">
          <cell r="E264">
            <v>0</v>
          </cell>
          <cell r="G264">
            <v>0</v>
          </cell>
          <cell r="H264">
            <v>0</v>
          </cell>
          <cell r="I264">
            <v>0</v>
          </cell>
          <cell r="J264">
            <v>0</v>
          </cell>
        </row>
        <row r="267">
          <cell r="E267">
            <v>0</v>
          </cell>
          <cell r="G267">
            <v>0</v>
          </cell>
          <cell r="H267">
            <v>0</v>
          </cell>
          <cell r="I267">
            <v>0</v>
          </cell>
          <cell r="J267">
            <v>0</v>
          </cell>
        </row>
        <row r="268">
          <cell r="E268">
            <v>0</v>
          </cell>
          <cell r="G268">
            <v>0</v>
          </cell>
          <cell r="H268">
            <v>0</v>
          </cell>
          <cell r="I268">
            <v>0</v>
          </cell>
          <cell r="J268">
            <v>0</v>
          </cell>
        </row>
        <row r="276">
          <cell r="E276">
            <v>0</v>
          </cell>
          <cell r="G276">
            <v>0</v>
          </cell>
          <cell r="H276">
            <v>0</v>
          </cell>
          <cell r="I276">
            <v>0</v>
          </cell>
          <cell r="J276">
            <v>0</v>
          </cell>
        </row>
        <row r="279">
          <cell r="E279">
            <v>0</v>
          </cell>
          <cell r="G279">
            <v>0</v>
          </cell>
          <cell r="H279">
            <v>0</v>
          </cell>
          <cell r="I279">
            <v>0</v>
          </cell>
          <cell r="J279">
            <v>0</v>
          </cell>
        </row>
        <row r="280">
          <cell r="E280">
            <v>0</v>
          </cell>
          <cell r="G280">
            <v>0</v>
          </cell>
          <cell r="H280">
            <v>0</v>
          </cell>
          <cell r="I280">
            <v>0</v>
          </cell>
          <cell r="J280">
            <v>0</v>
          </cell>
        </row>
        <row r="285">
          <cell r="E285">
            <v>0</v>
          </cell>
          <cell r="G285">
            <v>0</v>
          </cell>
          <cell r="H285">
            <v>0</v>
          </cell>
          <cell r="I285">
            <v>0</v>
          </cell>
          <cell r="J285">
            <v>0</v>
          </cell>
        </row>
        <row r="286">
          <cell r="E286">
            <v>0</v>
          </cell>
          <cell r="G286">
            <v>0</v>
          </cell>
          <cell r="H286">
            <v>0</v>
          </cell>
          <cell r="I286">
            <v>0</v>
          </cell>
          <cell r="J286">
            <v>0</v>
          </cell>
        </row>
        <row r="288">
          <cell r="E288">
            <v>0</v>
          </cell>
          <cell r="G288">
            <v>0</v>
          </cell>
          <cell r="H288">
            <v>0</v>
          </cell>
          <cell r="I288">
            <v>0</v>
          </cell>
          <cell r="J288">
            <v>0</v>
          </cell>
        </row>
        <row r="289">
          <cell r="E289">
            <v>0</v>
          </cell>
          <cell r="G289">
            <v>0</v>
          </cell>
          <cell r="H289">
            <v>0</v>
          </cell>
          <cell r="I289">
            <v>0</v>
          </cell>
          <cell r="J289">
            <v>0</v>
          </cell>
        </row>
        <row r="349">
          <cell r="E349">
            <v>0</v>
          </cell>
          <cell r="G349">
            <v>0</v>
          </cell>
          <cell r="H349">
            <v>0</v>
          </cell>
          <cell r="I349">
            <v>0</v>
          </cell>
          <cell r="J349">
            <v>0</v>
          </cell>
        </row>
        <row r="363">
          <cell r="E363">
            <v>0</v>
          </cell>
          <cell r="G363">
            <v>0</v>
          </cell>
          <cell r="H363">
            <v>0</v>
          </cell>
          <cell r="I363">
            <v>0</v>
          </cell>
          <cell r="J363">
            <v>0</v>
          </cell>
        </row>
        <row r="371">
          <cell r="E371">
            <v>0</v>
          </cell>
          <cell r="G371">
            <v>0</v>
          </cell>
          <cell r="H371">
            <v>0</v>
          </cell>
          <cell r="I371">
            <v>0</v>
          </cell>
          <cell r="J371">
            <v>0</v>
          </cell>
        </row>
        <row r="376">
          <cell r="E376">
            <v>0</v>
          </cell>
          <cell r="G376">
            <v>0</v>
          </cell>
          <cell r="H376">
            <v>0</v>
          </cell>
          <cell r="I376">
            <v>0</v>
          </cell>
          <cell r="J376">
            <v>0</v>
          </cell>
        </row>
        <row r="379">
          <cell r="E379">
            <v>0</v>
          </cell>
          <cell r="G379">
            <v>0</v>
          </cell>
          <cell r="H379">
            <v>0</v>
          </cell>
          <cell r="I379">
            <v>0</v>
          </cell>
          <cell r="J379">
            <v>0</v>
          </cell>
        </row>
        <row r="384">
          <cell r="E384">
            <v>0</v>
          </cell>
          <cell r="G384">
            <v>0</v>
          </cell>
          <cell r="H384">
            <v>0</v>
          </cell>
          <cell r="I384">
            <v>124</v>
          </cell>
          <cell r="J384">
            <v>0</v>
          </cell>
        </row>
        <row r="387">
          <cell r="E387">
            <v>0</v>
          </cell>
          <cell r="G387">
            <v>0</v>
          </cell>
          <cell r="H387">
            <v>0</v>
          </cell>
          <cell r="I387">
            <v>61093</v>
          </cell>
          <cell r="J387">
            <v>0</v>
          </cell>
        </row>
        <row r="390">
          <cell r="E390">
            <v>0</v>
          </cell>
          <cell r="G390">
            <v>0</v>
          </cell>
          <cell r="H390">
            <v>0</v>
          </cell>
          <cell r="I390">
            <v>0</v>
          </cell>
          <cell r="J390">
            <v>0</v>
          </cell>
        </row>
        <row r="393">
          <cell r="E393">
            <v>0</v>
          </cell>
          <cell r="G393">
            <v>0</v>
          </cell>
          <cell r="H393">
            <v>0</v>
          </cell>
          <cell r="I393">
            <v>0</v>
          </cell>
          <cell r="J393">
            <v>0</v>
          </cell>
        </row>
        <row r="394">
          <cell r="E394">
            <v>0</v>
          </cell>
          <cell r="G394">
            <v>0</v>
          </cell>
          <cell r="H394">
            <v>0</v>
          </cell>
          <cell r="I394">
            <v>0</v>
          </cell>
          <cell r="J394">
            <v>0</v>
          </cell>
        </row>
        <row r="397">
          <cell r="E397">
            <v>0</v>
          </cell>
          <cell r="G397">
            <v>0</v>
          </cell>
          <cell r="H397">
            <v>0</v>
          </cell>
          <cell r="I397">
            <v>0</v>
          </cell>
          <cell r="J397">
            <v>0</v>
          </cell>
        </row>
        <row r="400">
          <cell r="E400">
            <v>0</v>
          </cell>
          <cell r="G400">
            <v>0</v>
          </cell>
          <cell r="H400">
            <v>0</v>
          </cell>
          <cell r="I400">
            <v>0</v>
          </cell>
          <cell r="J400">
            <v>0</v>
          </cell>
        </row>
        <row r="410">
          <cell r="E410">
            <v>0</v>
          </cell>
          <cell r="G410">
            <v>0</v>
          </cell>
          <cell r="H410">
            <v>0</v>
          </cell>
          <cell r="I410">
            <v>0</v>
          </cell>
          <cell r="J410">
            <v>0</v>
          </cell>
        </row>
        <row r="411">
          <cell r="E411">
            <v>0</v>
          </cell>
          <cell r="G411">
            <v>0</v>
          </cell>
          <cell r="H411">
            <v>0</v>
          </cell>
          <cell r="I411">
            <v>0</v>
          </cell>
          <cell r="J411">
            <v>0</v>
          </cell>
        </row>
        <row r="412">
          <cell r="E412">
            <v>0</v>
          </cell>
          <cell r="G412">
            <v>0</v>
          </cell>
          <cell r="H412">
            <v>0</v>
          </cell>
          <cell r="I412">
            <v>0</v>
          </cell>
          <cell r="J412">
            <v>0</v>
          </cell>
        </row>
        <row r="413">
          <cell r="E413">
            <v>0</v>
          </cell>
          <cell r="G413">
            <v>0</v>
          </cell>
          <cell r="H413">
            <v>0</v>
          </cell>
          <cell r="I413">
            <v>0</v>
          </cell>
          <cell r="J413">
            <v>0</v>
          </cell>
        </row>
        <row r="414">
          <cell r="E414">
            <v>0</v>
          </cell>
          <cell r="G414">
            <v>0</v>
          </cell>
          <cell r="H414">
            <v>0</v>
          </cell>
          <cell r="I414">
            <v>0</v>
          </cell>
          <cell r="J414">
            <v>0</v>
          </cell>
        </row>
        <row r="449">
          <cell r="E449">
            <v>0</v>
          </cell>
          <cell r="G449">
            <v>0</v>
          </cell>
          <cell r="H449">
            <v>0</v>
          </cell>
          <cell r="I449">
            <v>0</v>
          </cell>
          <cell r="J449">
            <v>0</v>
          </cell>
        </row>
        <row r="454">
          <cell r="E454">
            <v>0</v>
          </cell>
          <cell r="G454">
            <v>0</v>
          </cell>
          <cell r="H454">
            <v>0</v>
          </cell>
          <cell r="I454">
            <v>0</v>
          </cell>
          <cell r="J454">
            <v>0</v>
          </cell>
        </row>
        <row r="455">
          <cell r="E455">
            <v>0</v>
          </cell>
          <cell r="G455">
            <v>0</v>
          </cell>
          <cell r="H455">
            <v>0</v>
          </cell>
          <cell r="I455">
            <v>0</v>
          </cell>
          <cell r="J455">
            <v>0</v>
          </cell>
        </row>
        <row r="457">
          <cell r="E457">
            <v>0</v>
          </cell>
          <cell r="G457">
            <v>0</v>
          </cell>
          <cell r="H457">
            <v>0</v>
          </cell>
          <cell r="I457">
            <v>0</v>
          </cell>
          <cell r="J457">
            <v>0</v>
          </cell>
        </row>
        <row r="458">
          <cell r="E458">
            <v>0</v>
          </cell>
          <cell r="G458">
            <v>0</v>
          </cell>
          <cell r="H458">
            <v>0</v>
          </cell>
          <cell r="I458">
            <v>0</v>
          </cell>
          <cell r="J458">
            <v>0</v>
          </cell>
        </row>
        <row r="459">
          <cell r="E459">
            <v>0</v>
          </cell>
          <cell r="G459">
            <v>0</v>
          </cell>
          <cell r="H459">
            <v>0</v>
          </cell>
          <cell r="I459">
            <v>0</v>
          </cell>
          <cell r="J459">
            <v>0</v>
          </cell>
        </row>
        <row r="467">
          <cell r="E467">
            <v>0</v>
          </cell>
          <cell r="G467">
            <v>0</v>
          </cell>
          <cell r="H467">
            <v>0</v>
          </cell>
          <cell r="I467">
            <v>0</v>
          </cell>
          <cell r="J467">
            <v>0</v>
          </cell>
        </row>
        <row r="468">
          <cell r="E468">
            <v>0</v>
          </cell>
          <cell r="G468">
            <v>0</v>
          </cell>
          <cell r="H468">
            <v>0</v>
          </cell>
          <cell r="I468">
            <v>0</v>
          </cell>
          <cell r="J468">
            <v>0</v>
          </cell>
        </row>
        <row r="470">
          <cell r="E470">
            <v>0</v>
          </cell>
          <cell r="G470">
            <v>0</v>
          </cell>
          <cell r="H470">
            <v>0</v>
          </cell>
          <cell r="I470">
            <v>0</v>
          </cell>
          <cell r="J470">
            <v>0</v>
          </cell>
        </row>
        <row r="471">
          <cell r="E471">
            <v>0</v>
          </cell>
          <cell r="G471">
            <v>0</v>
          </cell>
          <cell r="H471">
            <v>0</v>
          </cell>
          <cell r="I471">
            <v>0</v>
          </cell>
          <cell r="J471">
            <v>0</v>
          </cell>
        </row>
        <row r="472">
          <cell r="E472">
            <v>0</v>
          </cell>
          <cell r="G472">
            <v>0</v>
          </cell>
          <cell r="H472">
            <v>0</v>
          </cell>
          <cell r="I472">
            <v>0</v>
          </cell>
          <cell r="J472">
            <v>0</v>
          </cell>
        </row>
        <row r="473">
          <cell r="E473">
            <v>0</v>
          </cell>
          <cell r="G473">
            <v>0</v>
          </cell>
          <cell r="H473">
            <v>0</v>
          </cell>
          <cell r="I473">
            <v>0</v>
          </cell>
          <cell r="J473">
            <v>0</v>
          </cell>
        </row>
        <row r="474">
          <cell r="E474">
            <v>0</v>
          </cell>
          <cell r="G474">
            <v>0</v>
          </cell>
          <cell r="H474">
            <v>0</v>
          </cell>
          <cell r="I474">
            <v>0</v>
          </cell>
          <cell r="J474">
            <v>0</v>
          </cell>
        </row>
        <row r="475">
          <cell r="E475">
            <v>0</v>
          </cell>
          <cell r="G475">
            <v>0</v>
          </cell>
          <cell r="H475">
            <v>0</v>
          </cell>
          <cell r="I475">
            <v>0</v>
          </cell>
          <cell r="J475">
            <v>0</v>
          </cell>
        </row>
        <row r="476">
          <cell r="E476">
            <v>0</v>
          </cell>
          <cell r="G476">
            <v>0</v>
          </cell>
          <cell r="H476">
            <v>0</v>
          </cell>
          <cell r="I476">
            <v>0</v>
          </cell>
          <cell r="J476">
            <v>0</v>
          </cell>
        </row>
        <row r="477">
          <cell r="E477">
            <v>0</v>
          </cell>
          <cell r="G477">
            <v>0</v>
          </cell>
          <cell r="H477">
            <v>0</v>
          </cell>
          <cell r="I477">
            <v>0</v>
          </cell>
          <cell r="J477">
            <v>0</v>
          </cell>
        </row>
        <row r="478">
          <cell r="E478">
            <v>0</v>
          </cell>
          <cell r="G478">
            <v>0</v>
          </cell>
          <cell r="H478">
            <v>0</v>
          </cell>
          <cell r="I478">
            <v>0</v>
          </cell>
          <cell r="J478">
            <v>0</v>
          </cell>
        </row>
        <row r="479">
          <cell r="E479">
            <v>0</v>
          </cell>
          <cell r="G479">
            <v>0</v>
          </cell>
          <cell r="H479">
            <v>0</v>
          </cell>
          <cell r="I479">
            <v>0</v>
          </cell>
          <cell r="J479">
            <v>0</v>
          </cell>
        </row>
        <row r="480">
          <cell r="E480">
            <v>0</v>
          </cell>
          <cell r="G480">
            <v>0</v>
          </cell>
          <cell r="H480">
            <v>0</v>
          </cell>
          <cell r="I480">
            <v>0</v>
          </cell>
          <cell r="J480">
            <v>0</v>
          </cell>
        </row>
        <row r="481">
          <cell r="E481">
            <v>0</v>
          </cell>
          <cell r="G481">
            <v>0</v>
          </cell>
          <cell r="H481">
            <v>0</v>
          </cell>
          <cell r="I481">
            <v>0</v>
          </cell>
          <cell r="J481">
            <v>0</v>
          </cell>
        </row>
        <row r="482">
          <cell r="E482">
            <v>0</v>
          </cell>
          <cell r="G482">
            <v>0</v>
          </cell>
          <cell r="H482">
            <v>0</v>
          </cell>
          <cell r="I482">
            <v>0</v>
          </cell>
          <cell r="J482">
            <v>0</v>
          </cell>
        </row>
        <row r="483">
          <cell r="E483">
            <v>0</v>
          </cell>
          <cell r="G483">
            <v>0</v>
          </cell>
          <cell r="H483">
            <v>0</v>
          </cell>
          <cell r="I483">
            <v>0</v>
          </cell>
          <cell r="J483">
            <v>0</v>
          </cell>
        </row>
        <row r="484">
          <cell r="E484">
            <v>0</v>
          </cell>
          <cell r="G484">
            <v>0</v>
          </cell>
          <cell r="H484">
            <v>0</v>
          </cell>
          <cell r="I484">
            <v>0</v>
          </cell>
          <cell r="J484">
            <v>0</v>
          </cell>
        </row>
        <row r="485">
          <cell r="E485">
            <v>0</v>
          </cell>
          <cell r="G485">
            <v>0</v>
          </cell>
          <cell r="H485">
            <v>0</v>
          </cell>
          <cell r="I485">
            <v>0</v>
          </cell>
          <cell r="J485">
            <v>0</v>
          </cell>
        </row>
        <row r="490">
          <cell r="E490">
            <v>0</v>
          </cell>
          <cell r="G490">
            <v>0</v>
          </cell>
          <cell r="H490">
            <v>0</v>
          </cell>
          <cell r="I490">
            <v>0</v>
          </cell>
          <cell r="J490">
            <v>0</v>
          </cell>
        </row>
        <row r="491">
          <cell r="E491">
            <v>0</v>
          </cell>
          <cell r="G491">
            <v>0</v>
          </cell>
          <cell r="H491">
            <v>0</v>
          </cell>
          <cell r="I491">
            <v>0</v>
          </cell>
          <cell r="J491">
            <v>0</v>
          </cell>
        </row>
        <row r="500">
          <cell r="E500">
            <v>0</v>
          </cell>
          <cell r="G500">
            <v>0</v>
          </cell>
          <cell r="H500">
            <v>0</v>
          </cell>
          <cell r="I500">
            <v>0</v>
          </cell>
          <cell r="J500">
            <v>0</v>
          </cell>
        </row>
        <row r="504">
          <cell r="E504">
            <v>0</v>
          </cell>
          <cell r="G504">
            <v>0</v>
          </cell>
          <cell r="H504">
            <v>0</v>
          </cell>
          <cell r="I504">
            <v>0</v>
          </cell>
          <cell r="J504">
            <v>0</v>
          </cell>
        </row>
        <row r="509">
          <cell r="E509">
            <v>0</v>
          </cell>
          <cell r="G509">
            <v>0</v>
          </cell>
          <cell r="H509">
            <v>0</v>
          </cell>
          <cell r="I509">
            <v>0</v>
          </cell>
          <cell r="J509">
            <v>0</v>
          </cell>
        </row>
        <row r="512">
          <cell r="E512">
            <v>0</v>
          </cell>
          <cell r="G512">
            <v>0</v>
          </cell>
          <cell r="H512">
            <v>0</v>
          </cell>
          <cell r="I512">
            <v>-865</v>
          </cell>
          <cell r="J512">
            <v>9508</v>
          </cell>
        </row>
        <row r="519">
          <cell r="E519">
            <v>0</v>
          </cell>
          <cell r="G519">
            <v>0</v>
          </cell>
          <cell r="H519">
            <v>0</v>
          </cell>
          <cell r="I519">
            <v>0</v>
          </cell>
          <cell r="J519">
            <v>0</v>
          </cell>
        </row>
        <row r="523">
          <cell r="E523">
            <v>0</v>
          </cell>
          <cell r="G523">
            <v>0</v>
          </cell>
          <cell r="H523">
            <v>0</v>
          </cell>
          <cell r="I523">
            <v>0</v>
          </cell>
          <cell r="J523">
            <v>0</v>
          </cell>
        </row>
        <row r="524">
          <cell r="E524">
            <v>0</v>
          </cell>
          <cell r="G524">
            <v>0</v>
          </cell>
          <cell r="H524">
            <v>0</v>
          </cell>
          <cell r="I524">
            <v>0</v>
          </cell>
          <cell r="J524">
            <v>0</v>
          </cell>
        </row>
        <row r="530">
          <cell r="E530">
            <v>0</v>
          </cell>
          <cell r="G530">
            <v>0</v>
          </cell>
          <cell r="H530">
            <v>0</v>
          </cell>
          <cell r="I530">
            <v>0</v>
          </cell>
          <cell r="J530">
            <v>0</v>
          </cell>
        </row>
        <row r="531">
          <cell r="E531">
            <v>0</v>
          </cell>
          <cell r="G531">
            <v>0</v>
          </cell>
          <cell r="H531">
            <v>0</v>
          </cell>
          <cell r="I531">
            <v>0</v>
          </cell>
          <cell r="J531">
            <v>0</v>
          </cell>
        </row>
        <row r="532">
          <cell r="E532">
            <v>0</v>
          </cell>
          <cell r="G532">
            <v>0</v>
          </cell>
          <cell r="H532">
            <v>0</v>
          </cell>
          <cell r="I532">
            <v>0</v>
          </cell>
          <cell r="J532">
            <v>0</v>
          </cell>
        </row>
        <row r="555">
          <cell r="E555">
            <v>0</v>
          </cell>
          <cell r="G555">
            <v>0</v>
          </cell>
          <cell r="H555">
            <v>0</v>
          </cell>
          <cell r="I555">
            <v>0</v>
          </cell>
          <cell r="J555">
            <v>0</v>
          </cell>
        </row>
        <row r="556">
          <cell r="E556">
            <v>0</v>
          </cell>
          <cell r="G556">
            <v>0</v>
          </cell>
          <cell r="H556">
            <v>0</v>
          </cell>
          <cell r="I556">
            <v>0</v>
          </cell>
          <cell r="J556">
            <v>0</v>
          </cell>
        </row>
        <row r="557">
          <cell r="E557">
            <v>0</v>
          </cell>
          <cell r="G557">
            <v>0</v>
          </cell>
          <cell r="H557">
            <v>0</v>
          </cell>
          <cell r="I557">
            <v>0</v>
          </cell>
          <cell r="J557">
            <v>0</v>
          </cell>
        </row>
        <row r="558">
          <cell r="E558">
            <v>0</v>
          </cell>
          <cell r="G558">
            <v>0</v>
          </cell>
          <cell r="H558">
            <v>0</v>
          </cell>
          <cell r="I558">
            <v>0</v>
          </cell>
          <cell r="J558">
            <v>0</v>
          </cell>
        </row>
        <row r="559">
          <cell r="E559">
            <v>0</v>
          </cell>
          <cell r="G559">
            <v>0</v>
          </cell>
          <cell r="H559">
            <v>0</v>
          </cell>
          <cell r="I559">
            <v>0</v>
          </cell>
          <cell r="J559">
            <v>0</v>
          </cell>
        </row>
        <row r="560">
          <cell r="E560">
            <v>0</v>
          </cell>
          <cell r="G560">
            <v>0</v>
          </cell>
          <cell r="H560">
            <v>0</v>
          </cell>
          <cell r="I560">
            <v>0</v>
          </cell>
          <cell r="J560">
            <v>0</v>
          </cell>
        </row>
        <row r="561">
          <cell r="E561">
            <v>0</v>
          </cell>
          <cell r="G561">
            <v>0</v>
          </cell>
          <cell r="H561">
            <v>0</v>
          </cell>
          <cell r="I561">
            <v>0</v>
          </cell>
          <cell r="J561">
            <v>0</v>
          </cell>
        </row>
        <row r="562">
          <cell r="E562">
            <v>0</v>
          </cell>
          <cell r="G562">
            <v>0</v>
          </cell>
          <cell r="H562">
            <v>0</v>
          </cell>
          <cell r="I562">
            <v>0</v>
          </cell>
          <cell r="J562">
            <v>0</v>
          </cell>
        </row>
        <row r="563">
          <cell r="E563">
            <v>0</v>
          </cell>
          <cell r="G563">
            <v>0</v>
          </cell>
          <cell r="H563">
            <v>0</v>
          </cell>
          <cell r="I563">
            <v>0</v>
          </cell>
          <cell r="J563">
            <v>0</v>
          </cell>
        </row>
        <row r="564">
          <cell r="E564">
            <v>0</v>
          </cell>
          <cell r="G564">
            <v>0</v>
          </cell>
          <cell r="H564">
            <v>0</v>
          </cell>
          <cell r="I564">
            <v>0</v>
          </cell>
          <cell r="J564">
            <v>0</v>
          </cell>
        </row>
        <row r="565">
          <cell r="E565">
            <v>0</v>
          </cell>
          <cell r="G565">
            <v>0</v>
          </cell>
          <cell r="H565">
            <v>0</v>
          </cell>
          <cell r="I565">
            <v>0</v>
          </cell>
          <cell r="J565">
            <v>0</v>
          </cell>
        </row>
        <row r="566">
          <cell r="E566">
            <v>0</v>
          </cell>
          <cell r="G566">
            <v>0</v>
          </cell>
          <cell r="H566">
            <v>0</v>
          </cell>
          <cell r="I566">
            <v>0</v>
          </cell>
          <cell r="J566">
            <v>0</v>
          </cell>
        </row>
        <row r="567">
          <cell r="E567">
            <v>0</v>
          </cell>
          <cell r="G567">
            <v>0</v>
          </cell>
          <cell r="H567">
            <v>0</v>
          </cell>
          <cell r="I567">
            <v>0</v>
          </cell>
          <cell r="J567">
            <v>0</v>
          </cell>
        </row>
        <row r="568">
          <cell r="E568">
            <v>0</v>
          </cell>
          <cell r="G568">
            <v>0</v>
          </cell>
          <cell r="H568">
            <v>0</v>
          </cell>
          <cell r="I568">
            <v>0</v>
          </cell>
          <cell r="J568">
            <v>0</v>
          </cell>
        </row>
        <row r="569">
          <cell r="E569">
            <v>0</v>
          </cell>
          <cell r="G569">
            <v>0</v>
          </cell>
          <cell r="H569">
            <v>0</v>
          </cell>
          <cell r="I569">
            <v>0</v>
          </cell>
          <cell r="J569">
            <v>0</v>
          </cell>
        </row>
        <row r="570">
          <cell r="E570">
            <v>0</v>
          </cell>
          <cell r="G570">
            <v>0</v>
          </cell>
          <cell r="H570">
            <v>0</v>
          </cell>
          <cell r="I570">
            <v>0</v>
          </cell>
          <cell r="J570">
            <v>0</v>
          </cell>
        </row>
        <row r="571">
          <cell r="E571">
            <v>0</v>
          </cell>
          <cell r="G571">
            <v>0</v>
          </cell>
          <cell r="H571">
            <v>0</v>
          </cell>
          <cell r="I571">
            <v>0</v>
          </cell>
          <cell r="J571">
            <v>0</v>
          </cell>
        </row>
        <row r="572">
          <cell r="E572">
            <v>0</v>
          </cell>
          <cell r="G572">
            <v>0</v>
          </cell>
          <cell r="H572">
            <v>0</v>
          </cell>
          <cell r="I572">
            <v>0</v>
          </cell>
          <cell r="J572">
            <v>0</v>
          </cell>
        </row>
        <row r="573">
          <cell r="E573">
            <v>0</v>
          </cell>
          <cell r="G573">
            <v>0</v>
          </cell>
          <cell r="H573">
            <v>0</v>
          </cell>
          <cell r="I573">
            <v>0</v>
          </cell>
          <cell r="J573">
            <v>0</v>
          </cell>
        </row>
        <row r="575">
          <cell r="E575">
            <v>0</v>
          </cell>
          <cell r="G575">
            <v>0</v>
          </cell>
          <cell r="H575">
            <v>0</v>
          </cell>
          <cell r="I575">
            <v>0</v>
          </cell>
          <cell r="J575">
            <v>0</v>
          </cell>
        </row>
        <row r="576">
          <cell r="E576">
            <v>0</v>
          </cell>
          <cell r="G576">
            <v>0</v>
          </cell>
          <cell r="H576">
            <v>0</v>
          </cell>
          <cell r="I576">
            <v>0</v>
          </cell>
          <cell r="J576">
            <v>0</v>
          </cell>
        </row>
        <row r="577">
          <cell r="E577">
            <v>0</v>
          </cell>
          <cell r="G577">
            <v>0</v>
          </cell>
          <cell r="H577">
            <v>0</v>
          </cell>
          <cell r="I577">
            <v>0</v>
          </cell>
          <cell r="J577">
            <v>0</v>
          </cell>
        </row>
        <row r="578">
          <cell r="E578">
            <v>0</v>
          </cell>
          <cell r="G578">
            <v>0</v>
          </cell>
          <cell r="H578">
            <v>0</v>
          </cell>
          <cell r="I578">
            <v>0</v>
          </cell>
          <cell r="J578">
            <v>0</v>
          </cell>
        </row>
        <row r="579">
          <cell r="E579">
            <v>0</v>
          </cell>
          <cell r="G579">
            <v>0</v>
          </cell>
          <cell r="H579">
            <v>0</v>
          </cell>
          <cell r="I579">
            <v>0</v>
          </cell>
          <cell r="J579">
            <v>0</v>
          </cell>
        </row>
        <row r="582">
          <cell r="E582">
            <v>0</v>
          </cell>
          <cell r="G582">
            <v>0</v>
          </cell>
          <cell r="H582">
            <v>0</v>
          </cell>
          <cell r="I582">
            <v>0</v>
          </cell>
          <cell r="J582">
            <v>0</v>
          </cell>
        </row>
      </sheetData>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Тема на Office">
  <a:themeElements>
    <a:clrScheme name="О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4"/>
  <sheetViews>
    <sheetView topLeftCell="B6" zoomScale="75" workbookViewId="0">
      <selection activeCell="B30" sqref="B30"/>
    </sheetView>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3.8554687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16384" width="9.140625" style="7"/>
  </cols>
  <sheetData>
    <row r="1" spans="1:26" ht="18.75" hidden="1">
      <c r="B1" s="2"/>
      <c r="C1" s="2"/>
      <c r="D1" s="2"/>
      <c r="E1" s="3"/>
      <c r="F1" s="4"/>
      <c r="G1" s="4"/>
      <c r="H1" s="4"/>
      <c r="I1" s="3"/>
      <c r="J1" s="3"/>
      <c r="N1" s="1"/>
      <c r="O1" s="2"/>
      <c r="Q1" s="1"/>
    </row>
    <row r="2" spans="1:26" ht="15.75" hidden="1">
      <c r="B2" s="2"/>
      <c r="C2" s="2"/>
      <c r="D2" s="2"/>
      <c r="E2" s="3"/>
      <c r="F2" s="9"/>
      <c r="G2" s="9"/>
      <c r="H2" s="9"/>
      <c r="I2" s="3"/>
      <c r="J2" s="3"/>
      <c r="N2" s="1"/>
      <c r="O2" s="2"/>
      <c r="Q2" s="1"/>
    </row>
    <row r="3" spans="1:26" ht="21.75" hidden="1" customHeight="1">
      <c r="B3" s="2"/>
      <c r="C3" s="2"/>
      <c r="D3" s="2"/>
      <c r="E3" s="3"/>
      <c r="F3" s="9"/>
      <c r="G3" s="9"/>
      <c r="H3" s="9"/>
      <c r="I3" s="3"/>
      <c r="J3" s="3"/>
      <c r="N3" s="1"/>
      <c r="Q3" s="1"/>
    </row>
    <row r="4" spans="1:26" ht="15.75" hidden="1">
      <c r="B4" s="2"/>
      <c r="C4" s="2"/>
      <c r="D4" s="2"/>
      <c r="E4" s="3"/>
      <c r="F4" s="9"/>
      <c r="G4" s="9"/>
      <c r="H4" s="9"/>
      <c r="I4" s="3"/>
      <c r="J4" s="3"/>
      <c r="N4" s="1"/>
      <c r="O4" s="10"/>
      <c r="Q4" s="1"/>
    </row>
    <row r="5" spans="1:26" ht="18" hidden="1" customHeight="1">
      <c r="B5" s="2"/>
      <c r="C5" s="2"/>
      <c r="D5" s="2"/>
      <c r="E5" s="3"/>
      <c r="F5" s="9"/>
      <c r="G5" s="9"/>
      <c r="H5" s="9"/>
      <c r="I5" s="3"/>
      <c r="J5" s="3"/>
      <c r="N5" s="1"/>
      <c r="O5" s="11"/>
      <c r="Q5" s="1"/>
    </row>
    <row r="6" spans="1:26" ht="20.25">
      <c r="B6" s="2"/>
      <c r="C6" s="2"/>
      <c r="D6" s="2"/>
      <c r="E6" s="3"/>
      <c r="F6" s="9"/>
      <c r="G6" s="9"/>
      <c r="H6" s="9"/>
      <c r="I6" s="3"/>
      <c r="J6" s="3"/>
      <c r="N6" s="1"/>
      <c r="O6" s="12"/>
      <c r="Q6" s="1"/>
    </row>
    <row r="7" spans="1:26" ht="9" hidden="1" customHeight="1">
      <c r="B7" s="12"/>
      <c r="C7" s="12"/>
      <c r="D7" s="12"/>
      <c r="E7" s="3"/>
      <c r="F7" s="3"/>
      <c r="G7" s="3"/>
      <c r="H7" s="3"/>
      <c r="I7" s="3"/>
      <c r="J7" s="3"/>
      <c r="N7" s="1"/>
      <c r="P7" s="1"/>
      <c r="Q7" s="1"/>
    </row>
    <row r="8" spans="1:26" ht="22.5" customHeight="1" thickBot="1">
      <c r="B8" s="13" t="s">
        <v>167</v>
      </c>
      <c r="C8" s="14"/>
      <c r="D8" s="14"/>
      <c r="E8" s="15"/>
      <c r="F8" s="15"/>
      <c r="G8" s="15"/>
      <c r="H8" s="15"/>
      <c r="I8" s="15"/>
      <c r="J8" s="16"/>
      <c r="K8" s="17"/>
      <c r="L8" s="17"/>
      <c r="M8" s="17"/>
      <c r="N8" s="1"/>
      <c r="P8" s="1"/>
      <c r="Q8" s="1"/>
    </row>
    <row r="9" spans="1:26" ht="12" customHeight="1" thickTop="1">
      <c r="B9" s="12"/>
      <c r="C9" s="12"/>
      <c r="D9" s="12"/>
      <c r="E9" s="18"/>
      <c r="F9" s="18"/>
      <c r="G9" s="18"/>
      <c r="H9" s="18"/>
      <c r="I9" s="18"/>
      <c r="J9" s="18"/>
      <c r="K9" s="19"/>
      <c r="L9" s="19"/>
      <c r="M9" s="19"/>
      <c r="N9" s="1"/>
      <c r="P9" s="1"/>
      <c r="Q9" s="1"/>
    </row>
    <row r="10" spans="1:26" ht="18.75">
      <c r="B10" s="20"/>
      <c r="C10" s="20"/>
      <c r="D10" s="20"/>
      <c r="E10" s="3"/>
      <c r="F10" s="21" t="s">
        <v>0</v>
      </c>
      <c r="G10" s="21" t="s">
        <v>1</v>
      </c>
      <c r="H10" s="21"/>
      <c r="I10" s="3"/>
      <c r="J10" s="3"/>
      <c r="N10" s="1"/>
      <c r="O10" s="20"/>
      <c r="Q10" s="1"/>
    </row>
    <row r="11" spans="1:26" ht="23.25" customHeight="1">
      <c r="B11" s="22" t="str">
        <f>+[1]МАКЕТ!B9</f>
        <v>РУО - ВЕЛИКО ТЪРНОВО</v>
      </c>
      <c r="C11" s="23"/>
      <c r="D11" s="20"/>
      <c r="E11" s="3"/>
      <c r="F11" s="24">
        <f>[1]МАКЕТ!E9</f>
        <v>43101</v>
      </c>
      <c r="G11" s="25">
        <f>[1]МАКЕТ!F9</f>
        <v>43465</v>
      </c>
      <c r="I11" s="3"/>
      <c r="J11" s="3"/>
      <c r="K11" s="26"/>
      <c r="L11" s="26"/>
      <c r="N11" s="1"/>
      <c r="O11" s="23"/>
      <c r="Q11" s="1"/>
      <c r="R11" s="27"/>
      <c r="S11" s="27"/>
      <c r="T11" s="27"/>
      <c r="U11" s="27"/>
    </row>
    <row r="12" spans="1:26" ht="23.25" customHeight="1">
      <c r="B12" s="28" t="s">
        <v>2</v>
      </c>
      <c r="C12" s="29"/>
      <c r="D12" s="20"/>
      <c r="E12" s="3"/>
      <c r="F12" s="30"/>
      <c r="G12" s="3"/>
      <c r="H12" s="11"/>
      <c r="I12" s="3"/>
      <c r="J12" s="3"/>
      <c r="N12" s="1"/>
      <c r="O12" s="29"/>
      <c r="Q12" s="1"/>
      <c r="R12" s="27"/>
      <c r="S12" s="27"/>
      <c r="T12" s="27"/>
      <c r="U12" s="27"/>
    </row>
    <row r="13" spans="1:26" ht="23.25" customHeight="1">
      <c r="B13" s="31" t="str">
        <f>+[1]МАКЕТ!B12</f>
        <v xml:space="preserve">Министерство на образованието и науката </v>
      </c>
      <c r="C13" s="29"/>
      <c r="D13" s="29"/>
      <c r="E13" s="32" t="str">
        <f>+[1]МАКЕТ!E12</f>
        <v>код по ЕБК:</v>
      </c>
      <c r="F13" s="33">
        <f>+[1]МАКЕТ!F12</f>
        <v>1700</v>
      </c>
      <c r="G13" s="3"/>
      <c r="H13" s="11"/>
      <c r="I13" s="3"/>
      <c r="J13" s="3"/>
      <c r="N13" s="1"/>
      <c r="O13" s="29"/>
      <c r="Q13" s="1"/>
      <c r="R13" s="27"/>
      <c r="S13" s="27"/>
      <c r="T13" s="27"/>
      <c r="U13" s="27"/>
    </row>
    <row r="14" spans="1:26" ht="23.25" customHeight="1">
      <c r="B14" s="34" t="s">
        <v>3</v>
      </c>
      <c r="C14" s="11"/>
      <c r="D14" s="11"/>
      <c r="E14" s="11"/>
      <c r="F14" s="11"/>
      <c r="G14" s="11"/>
      <c r="H14" s="11"/>
      <c r="I14" s="3"/>
      <c r="J14" s="3"/>
      <c r="N14" s="1"/>
      <c r="O14" s="11"/>
      <c r="Q14" s="1"/>
      <c r="R14" s="27"/>
      <c r="S14" s="27"/>
      <c r="T14" s="27"/>
      <c r="U14" s="27"/>
    </row>
    <row r="15" spans="1:26" ht="21.75" customHeight="1" thickBot="1">
      <c r="B15" s="35" t="s">
        <v>4</v>
      </c>
      <c r="C15" s="36"/>
      <c r="D15" s="36"/>
      <c r="E15" s="37">
        <f>[1]МАКЕТ!E15</f>
        <v>0</v>
      </c>
      <c r="F15" s="38" t="str">
        <f>[1]МАКЕТ!F15</f>
        <v>БЮДЖЕТ</v>
      </c>
      <c r="G15" s="11"/>
      <c r="H15" s="39"/>
      <c r="I15" s="39"/>
      <c r="J15" s="40"/>
      <c r="K15" s="41"/>
      <c r="L15" s="41"/>
      <c r="M15" s="42"/>
      <c r="N15" s="39"/>
      <c r="O15" s="36"/>
      <c r="P15" s="43"/>
      <c r="Q15" s="1"/>
      <c r="R15" s="27"/>
      <c r="S15" s="27"/>
      <c r="T15" s="27"/>
      <c r="U15" s="27"/>
      <c r="V15" s="27"/>
      <c r="W15" s="27"/>
      <c r="Y15" s="27"/>
      <c r="Z15" s="27"/>
    </row>
    <row r="16" spans="1:26" ht="16.5" thickBot="1">
      <c r="A16" s="44"/>
      <c r="B16" s="45"/>
      <c r="C16" s="45"/>
      <c r="D16" s="45"/>
      <c r="E16" s="46"/>
      <c r="F16" s="46"/>
      <c r="G16" s="46"/>
      <c r="H16" s="46"/>
      <c r="I16" s="46"/>
      <c r="J16" s="47" t="s">
        <v>5</v>
      </c>
      <c r="K16" s="48"/>
      <c r="L16" s="48"/>
      <c r="M16" s="49"/>
      <c r="N16" s="50"/>
      <c r="O16" s="51"/>
      <c r="P16" s="52"/>
      <c r="Q16" s="1"/>
      <c r="R16" s="27"/>
      <c r="S16" s="27"/>
      <c r="T16" s="27"/>
      <c r="U16" s="27"/>
      <c r="V16" s="27"/>
      <c r="W16" s="27"/>
      <c r="Y16" s="27"/>
      <c r="Z16" s="27"/>
    </row>
    <row r="17" spans="1:26" ht="22.5" customHeight="1">
      <c r="A17" s="44"/>
      <c r="B17" s="53"/>
      <c r="C17" s="54" t="s">
        <v>6</v>
      </c>
      <c r="D17" s="54"/>
      <c r="E17" s="406" t="s">
        <v>171</v>
      </c>
      <c r="F17" s="408" t="s">
        <v>172</v>
      </c>
      <c r="G17" s="55" t="s">
        <v>7</v>
      </c>
      <c r="H17" s="56"/>
      <c r="I17" s="57"/>
      <c r="J17" s="58"/>
      <c r="K17" s="59"/>
      <c r="L17" s="59"/>
      <c r="M17" s="59"/>
      <c r="N17" s="60"/>
      <c r="O17" s="61" t="s">
        <v>8</v>
      </c>
      <c r="P17" s="62"/>
      <c r="Q17" s="1"/>
      <c r="R17" s="27"/>
      <c r="S17" s="27"/>
      <c r="T17" s="27"/>
      <c r="U17" s="27"/>
      <c r="V17" s="27"/>
      <c r="W17" s="27"/>
      <c r="X17" s="27"/>
      <c r="Y17" s="27"/>
      <c r="Z17" s="27"/>
    </row>
    <row r="18" spans="1:26" ht="47.25" customHeight="1">
      <c r="A18" s="44"/>
      <c r="B18" s="63" t="s">
        <v>9</v>
      </c>
      <c r="C18" s="64"/>
      <c r="D18" s="64"/>
      <c r="E18" s="407"/>
      <c r="F18" s="409"/>
      <c r="G18" s="65" t="s">
        <v>10</v>
      </c>
      <c r="H18" s="66" t="s">
        <v>11</v>
      </c>
      <c r="I18" s="66" t="s">
        <v>12</v>
      </c>
      <c r="J18" s="67" t="s">
        <v>13</v>
      </c>
      <c r="K18" s="68" t="s">
        <v>14</v>
      </c>
      <c r="L18" s="68" t="s">
        <v>14</v>
      </c>
      <c r="M18" s="68"/>
      <c r="N18" s="69"/>
      <c r="O18" s="70"/>
      <c r="P18" s="62"/>
      <c r="Q18" s="52"/>
      <c r="R18" s="27"/>
      <c r="S18" s="27"/>
      <c r="T18" s="27"/>
      <c r="U18" s="27"/>
      <c r="V18" s="27"/>
      <c r="W18" s="27"/>
      <c r="X18" s="27"/>
      <c r="Y18" s="27"/>
      <c r="Z18" s="27"/>
    </row>
    <row r="19" spans="1:26" ht="15.75" hidden="1">
      <c r="A19" s="44"/>
      <c r="B19" s="71"/>
      <c r="C19" s="71"/>
      <c r="D19" s="71"/>
      <c r="E19" s="72"/>
      <c r="F19" s="72"/>
      <c r="G19" s="73"/>
      <c r="H19" s="74"/>
      <c r="I19" s="74"/>
      <c r="J19" s="75"/>
      <c r="K19" s="76"/>
      <c r="L19" s="76"/>
      <c r="M19" s="76"/>
      <c r="N19" s="69"/>
      <c r="O19" s="77"/>
      <c r="P19" s="62"/>
      <c r="Q19" s="52"/>
      <c r="R19" s="27"/>
      <c r="S19" s="27"/>
      <c r="T19" s="27"/>
      <c r="U19" s="27"/>
      <c r="V19" s="27"/>
      <c r="W19" s="27"/>
      <c r="X19" s="27"/>
      <c r="Y19" s="27"/>
      <c r="Z19" s="27"/>
    </row>
    <row r="20" spans="1:26" ht="16.5" thickBot="1">
      <c r="A20" s="44"/>
      <c r="B20" s="78" t="s">
        <v>15</v>
      </c>
      <c r="C20" s="79"/>
      <c r="D20" s="79"/>
      <c r="E20" s="80" t="s">
        <v>16</v>
      </c>
      <c r="F20" s="80" t="s">
        <v>17</v>
      </c>
      <c r="G20" s="81" t="s">
        <v>18</v>
      </c>
      <c r="H20" s="82" t="s">
        <v>19</v>
      </c>
      <c r="I20" s="82" t="s">
        <v>20</v>
      </c>
      <c r="J20" s="83" t="s">
        <v>21</v>
      </c>
      <c r="K20" s="84" t="s">
        <v>22</v>
      </c>
      <c r="L20" s="84" t="s">
        <v>23</v>
      </c>
      <c r="M20" s="84" t="s">
        <v>23</v>
      </c>
      <c r="N20" s="85"/>
      <c r="O20" s="86"/>
      <c r="P20" s="43"/>
      <c r="Q20" s="52"/>
      <c r="R20" s="27"/>
      <c r="S20" s="27"/>
      <c r="T20" s="27"/>
      <c r="U20" s="27"/>
      <c r="V20" s="27"/>
      <c r="W20" s="27"/>
      <c r="X20" s="27"/>
      <c r="Y20" s="27"/>
      <c r="Z20" s="27"/>
    </row>
    <row r="21" spans="1:26" ht="15.75">
      <c r="A21" s="44"/>
      <c r="B21" s="87"/>
      <c r="C21" s="87"/>
      <c r="D21" s="87"/>
      <c r="E21" s="88"/>
      <c r="F21" s="88"/>
      <c r="G21" s="89"/>
      <c r="H21" s="90"/>
      <c r="I21" s="90"/>
      <c r="J21" s="91"/>
      <c r="K21" s="92"/>
      <c r="L21" s="92"/>
      <c r="M21" s="92"/>
      <c r="N21" s="93"/>
      <c r="O21" s="94"/>
      <c r="P21" s="95"/>
      <c r="Q21" s="52"/>
      <c r="R21" s="27"/>
      <c r="S21" s="27"/>
      <c r="T21" s="27"/>
      <c r="U21" s="27"/>
      <c r="V21" s="27"/>
      <c r="W21" s="27"/>
      <c r="X21" s="27"/>
      <c r="Y21" s="27"/>
      <c r="Z21" s="27"/>
    </row>
    <row r="22" spans="1:26" ht="19.5" thickBot="1">
      <c r="A22" s="44">
        <v>10</v>
      </c>
      <c r="B22" s="96" t="s">
        <v>24</v>
      </c>
      <c r="C22" s="97" t="s">
        <v>25</v>
      </c>
      <c r="D22" s="98"/>
      <c r="E22" s="99">
        <f t="shared" ref="E22:J22" si="0">+E23+E25+E36+E37</f>
        <v>0</v>
      </c>
      <c r="F22" s="99">
        <f t="shared" si="0"/>
        <v>2417</v>
      </c>
      <c r="G22" s="100">
        <f t="shared" si="0"/>
        <v>2417</v>
      </c>
      <c r="H22" s="101">
        <f t="shared" si="0"/>
        <v>0</v>
      </c>
      <c r="I22" s="101">
        <f t="shared" si="0"/>
        <v>0</v>
      </c>
      <c r="J22" s="102">
        <f t="shared" si="0"/>
        <v>0</v>
      </c>
      <c r="K22" s="103">
        <f>+K23+K25+K35+K36+K37</f>
        <v>0</v>
      </c>
      <c r="L22" s="103">
        <f>+L23+L25+L35+L36+L37</f>
        <v>0</v>
      </c>
      <c r="M22" s="103">
        <f>+M23+M25+M35+M36</f>
        <v>0</v>
      </c>
      <c r="N22" s="104"/>
      <c r="O22" s="105" t="s">
        <v>25</v>
      </c>
      <c r="P22" s="106"/>
      <c r="Q22" s="52"/>
      <c r="R22" s="27"/>
      <c r="S22" s="27"/>
      <c r="T22" s="27"/>
      <c r="U22" s="27"/>
      <c r="V22" s="27"/>
      <c r="W22" s="27"/>
      <c r="X22" s="27"/>
      <c r="Y22" s="27"/>
      <c r="Z22" s="27"/>
    </row>
    <row r="23" spans="1:26" ht="16.5" thickTop="1">
      <c r="A23" s="44">
        <v>15</v>
      </c>
      <c r="B23" s="107" t="s">
        <v>26</v>
      </c>
      <c r="C23" s="107" t="s">
        <v>27</v>
      </c>
      <c r="D23" s="107"/>
      <c r="E23" s="108">
        <f>[1]МАКЕТ!E22+[1]МАКЕТ!E28+[1]МАКЕТ!E33+[1]МАКЕТ!E39+[1]МАКЕТ!E44+[1]МАКЕТ!E49+[1]МАКЕТ!E55+[1]МАКЕТ!E58+[1]МАКЕТ!E61+[1]МАКЕТ!E62+[1]МАКЕТ!E69+[1]МАКЕТ!E70+[1]МАКЕТ!E71</f>
        <v>0</v>
      </c>
      <c r="F23" s="108">
        <f t="shared" ref="F23:F86" si="1">+G23+H23+I23+J23</f>
        <v>0</v>
      </c>
      <c r="G23" s="109">
        <f>[1]МАКЕТ!G22+[1]МАКЕТ!G28+[1]МАКЕТ!G33+[1]МАКЕТ!G39+[1]МАКЕТ!G44+[1]МАКЕТ!G49+[1]МАКЕТ!G55+[1]МАКЕТ!G58+[1]МАКЕТ!G61+[1]МАКЕТ!G62+[1]МАКЕТ!G69+[1]МАКЕТ!G70+[1]МАКЕТ!G71</f>
        <v>0</v>
      </c>
      <c r="H23" s="110">
        <f>[1]МАКЕТ!H22+[1]МАКЕТ!H28+[1]МАКЕТ!H33+[1]МАКЕТ!H39+[1]МАКЕТ!H44+[1]МАКЕТ!H49+[1]МАКЕТ!H55+[1]МАКЕТ!H58+[1]МАКЕТ!H61+[1]МАКЕТ!H62+[1]МАКЕТ!H69+[1]МАКЕТ!H70+[1]МАКЕТ!H71</f>
        <v>0</v>
      </c>
      <c r="I23" s="110">
        <f>[1]МАКЕТ!I22+[1]МАКЕТ!I28+[1]МАКЕТ!I33+[1]МАКЕТ!I39+[1]МАКЕТ!I44+[1]МАКЕТ!I49+[1]МАКЕТ!I55+[1]МАКЕТ!I58+[1]МАКЕТ!I61+[1]МАКЕТ!I62+[1]МАКЕТ!I69+[1]МАКЕТ!I70+[1]МАКЕТ!I71</f>
        <v>0</v>
      </c>
      <c r="J23" s="111">
        <f>[1]МАКЕТ!J22+[1]МАКЕТ!J28+[1]МАКЕТ!J33+[1]МАКЕТ!J39+[1]МАКЕТ!J44+[1]МАКЕТ!J49+[1]МАКЕТ!J55+[1]МАКЕТ!J58+[1]МАКЕТ!J61+[1]МАКЕТ!J62+[1]МАКЕТ!J69+[1]МАКЕТ!J70+[1]МАКЕТ!J71</f>
        <v>0</v>
      </c>
      <c r="K23" s="112"/>
      <c r="L23" s="112"/>
      <c r="M23" s="112"/>
      <c r="N23" s="113"/>
      <c r="O23" s="114" t="s">
        <v>27</v>
      </c>
      <c r="P23" s="115"/>
      <c r="Q23" s="52"/>
      <c r="R23" s="27"/>
      <c r="S23" s="27"/>
      <c r="T23" s="27"/>
      <c r="U23" s="27"/>
      <c r="V23" s="27"/>
      <c r="W23" s="27"/>
      <c r="X23" s="27"/>
      <c r="Y23" s="27"/>
      <c r="Z23" s="27"/>
    </row>
    <row r="24" spans="1:26" ht="16.5" hidden="1" customHeight="1">
      <c r="A24" s="44"/>
      <c r="B24" s="116" t="s">
        <v>28</v>
      </c>
      <c r="C24" s="116" t="s">
        <v>29</v>
      </c>
      <c r="D24" s="116"/>
      <c r="E24" s="117"/>
      <c r="F24" s="117">
        <f t="shared" si="1"/>
        <v>0</v>
      </c>
      <c r="G24" s="118"/>
      <c r="H24" s="119"/>
      <c r="I24" s="119"/>
      <c r="J24" s="120"/>
      <c r="K24" s="121"/>
      <c r="L24" s="121"/>
      <c r="M24" s="121"/>
      <c r="N24" s="113"/>
      <c r="O24" s="122" t="s">
        <v>29</v>
      </c>
      <c r="P24" s="115"/>
      <c r="Q24" s="52"/>
      <c r="R24" s="27"/>
      <c r="S24" s="27"/>
      <c r="T24" s="27"/>
      <c r="U24" s="27"/>
      <c r="V24" s="27"/>
      <c r="W24" s="27"/>
      <c r="X24" s="27"/>
      <c r="Y24" s="27"/>
      <c r="Z24" s="27"/>
    </row>
    <row r="25" spans="1:26" ht="16.5" thickBot="1">
      <c r="A25" s="44">
        <v>20</v>
      </c>
      <c r="B25" s="123" t="s">
        <v>30</v>
      </c>
      <c r="C25" s="123" t="s">
        <v>31</v>
      </c>
      <c r="D25" s="123"/>
      <c r="E25" s="124">
        <f>+E26+E30+E31+E32+E33</f>
        <v>0</v>
      </c>
      <c r="F25" s="124">
        <f>+F26+F30+F31+F32+F33</f>
        <v>2417</v>
      </c>
      <c r="G25" s="125">
        <f t="shared" ref="G25:M25" si="2">+G26+G30+G31+G32+G33</f>
        <v>2417</v>
      </c>
      <c r="H25" s="126">
        <f>+H26+H30+H31+H32+H33</f>
        <v>0</v>
      </c>
      <c r="I25" s="126">
        <f>+I26+I30+I31+I32+I33</f>
        <v>0</v>
      </c>
      <c r="J25" s="127">
        <f>+J26+J30+J31+J32+J33</f>
        <v>0</v>
      </c>
      <c r="K25" s="103">
        <f t="shared" si="2"/>
        <v>0</v>
      </c>
      <c r="L25" s="103">
        <f t="shared" si="2"/>
        <v>0</v>
      </c>
      <c r="M25" s="103">
        <f t="shared" si="2"/>
        <v>0</v>
      </c>
      <c r="N25" s="113"/>
      <c r="O25" s="128" t="s">
        <v>31</v>
      </c>
      <c r="P25" s="115"/>
      <c r="Q25" s="52"/>
      <c r="R25" s="27"/>
      <c r="S25" s="27"/>
      <c r="T25" s="27"/>
      <c r="U25" s="27"/>
      <c r="V25" s="27"/>
      <c r="W25" s="27"/>
      <c r="X25" s="27"/>
      <c r="Y25" s="27"/>
      <c r="Z25" s="27"/>
    </row>
    <row r="26" spans="1:26" ht="15.75">
      <c r="A26" s="44">
        <v>25</v>
      </c>
      <c r="B26" s="129" t="s">
        <v>32</v>
      </c>
      <c r="C26" s="129" t="s">
        <v>33</v>
      </c>
      <c r="D26" s="129"/>
      <c r="E26" s="130">
        <f>[1]МАКЕТ!E72</f>
        <v>0</v>
      </c>
      <c r="F26" s="130">
        <f t="shared" si="1"/>
        <v>0</v>
      </c>
      <c r="G26" s="131">
        <f>[1]МАКЕТ!G72</f>
        <v>0</v>
      </c>
      <c r="H26" s="132">
        <f>[1]МАКЕТ!H72</f>
        <v>0</v>
      </c>
      <c r="I26" s="132">
        <f>[1]МАКЕТ!I72</f>
        <v>0</v>
      </c>
      <c r="J26" s="133">
        <f>[1]МАКЕТ!J72</f>
        <v>0</v>
      </c>
      <c r="K26" s="121"/>
      <c r="L26" s="121"/>
      <c r="M26" s="121"/>
      <c r="N26" s="113"/>
      <c r="O26" s="134" t="s">
        <v>33</v>
      </c>
      <c r="P26" s="115"/>
      <c r="Q26" s="52"/>
      <c r="R26" s="27"/>
      <c r="S26" s="27"/>
      <c r="T26" s="27"/>
      <c r="U26" s="27"/>
      <c r="V26" s="27"/>
      <c r="W26" s="27"/>
      <c r="X26" s="27"/>
      <c r="Y26" s="27"/>
      <c r="Z26" s="27"/>
    </row>
    <row r="27" spans="1:26" ht="15.75">
      <c r="A27" s="44">
        <v>26</v>
      </c>
      <c r="B27" s="135" t="s">
        <v>34</v>
      </c>
      <c r="C27" s="136" t="s">
        <v>35</v>
      </c>
      <c r="D27" s="135"/>
      <c r="E27" s="137">
        <f>[1]МАКЕТ!E73</f>
        <v>0</v>
      </c>
      <c r="F27" s="137">
        <f t="shared" si="1"/>
        <v>0</v>
      </c>
      <c r="G27" s="138">
        <f>[1]МАКЕТ!G73</f>
        <v>0</v>
      </c>
      <c r="H27" s="139">
        <f>[1]МАКЕТ!H73</f>
        <v>0</v>
      </c>
      <c r="I27" s="139">
        <f>[1]МАКЕТ!I73</f>
        <v>0</v>
      </c>
      <c r="J27" s="140">
        <f>[1]МАКЕТ!J73</f>
        <v>0</v>
      </c>
      <c r="K27" s="141"/>
      <c r="L27" s="141"/>
      <c r="M27" s="141"/>
      <c r="N27" s="113"/>
      <c r="O27" s="142" t="s">
        <v>35</v>
      </c>
      <c r="P27" s="115"/>
      <c r="Q27" s="52"/>
      <c r="R27" s="27"/>
      <c r="S27" s="27"/>
      <c r="T27" s="27"/>
      <c r="U27" s="27"/>
      <c r="V27" s="27"/>
      <c r="W27" s="27"/>
      <c r="X27" s="27"/>
      <c r="Y27" s="27"/>
      <c r="Z27" s="27"/>
    </row>
    <row r="28" spans="1:26" ht="15.75">
      <c r="A28" s="44">
        <v>30</v>
      </c>
      <c r="B28" s="143" t="s">
        <v>36</v>
      </c>
      <c r="C28" s="144" t="s">
        <v>37</v>
      </c>
      <c r="D28" s="143"/>
      <c r="E28" s="145">
        <f>[1]МАКЕТ!E75</f>
        <v>0</v>
      </c>
      <c r="F28" s="145">
        <f t="shared" si="1"/>
        <v>0</v>
      </c>
      <c r="G28" s="146">
        <f>[1]МАКЕТ!G75</f>
        <v>0</v>
      </c>
      <c r="H28" s="147">
        <f>[1]МАКЕТ!H75</f>
        <v>0</v>
      </c>
      <c r="I28" s="147">
        <f>[1]МАКЕТ!I75</f>
        <v>0</v>
      </c>
      <c r="J28" s="148">
        <f>[1]МАКЕТ!J75</f>
        <v>0</v>
      </c>
      <c r="K28" s="149"/>
      <c r="L28" s="149"/>
      <c r="M28" s="149"/>
      <c r="N28" s="113"/>
      <c r="O28" s="150" t="s">
        <v>37</v>
      </c>
      <c r="P28" s="115"/>
      <c r="Q28" s="52"/>
      <c r="R28" s="27"/>
      <c r="S28" s="27"/>
      <c r="T28" s="27"/>
      <c r="U28" s="27"/>
      <c r="V28" s="27"/>
      <c r="W28" s="27"/>
      <c r="X28" s="27"/>
      <c r="Y28" s="27"/>
      <c r="Z28" s="27"/>
    </row>
    <row r="29" spans="1:26" ht="15.75">
      <c r="A29" s="44">
        <v>35</v>
      </c>
      <c r="B29" s="151" t="s">
        <v>38</v>
      </c>
      <c r="C29" s="152" t="s">
        <v>39</v>
      </c>
      <c r="D29" s="151"/>
      <c r="E29" s="153">
        <f>+[1]МАКЕТ!E76+[1]МАКЕТ!E77</f>
        <v>0</v>
      </c>
      <c r="F29" s="153">
        <f t="shared" si="1"/>
        <v>0</v>
      </c>
      <c r="G29" s="154">
        <f>+[1]МАКЕТ!G76+[1]МАКЕТ!G77</f>
        <v>0</v>
      </c>
      <c r="H29" s="155">
        <f>+[1]МАКЕТ!H76+[1]МАКЕТ!H77</f>
        <v>0</v>
      </c>
      <c r="I29" s="155">
        <f>+[1]МАКЕТ!I76+[1]МАКЕТ!I77</f>
        <v>0</v>
      </c>
      <c r="J29" s="156">
        <f>+[1]МАКЕТ!J76+[1]МАКЕТ!J77</f>
        <v>0</v>
      </c>
      <c r="K29" s="149"/>
      <c r="L29" s="149"/>
      <c r="M29" s="149"/>
      <c r="N29" s="113"/>
      <c r="O29" s="157" t="s">
        <v>39</v>
      </c>
      <c r="P29" s="115"/>
      <c r="Q29" s="52"/>
      <c r="R29" s="27"/>
      <c r="S29" s="27"/>
      <c r="T29" s="27"/>
      <c r="U29" s="27"/>
      <c r="V29" s="27"/>
      <c r="W29" s="27"/>
      <c r="X29" s="27"/>
      <c r="Y29" s="27"/>
      <c r="Z29" s="27"/>
    </row>
    <row r="30" spans="1:26" ht="15.75">
      <c r="A30" s="44">
        <v>40</v>
      </c>
      <c r="B30" s="158" t="s">
        <v>40</v>
      </c>
      <c r="C30" s="158" t="s">
        <v>41</v>
      </c>
      <c r="D30" s="158"/>
      <c r="E30" s="159">
        <f>[1]МАКЕТ!E87+[1]МАКЕТ!E90+[1]МАКЕТ!E91</f>
        <v>0</v>
      </c>
      <c r="F30" s="159">
        <f t="shared" si="1"/>
        <v>2417</v>
      </c>
      <c r="G30" s="160">
        <f>[1]МАКЕТ!G87+[1]МАКЕТ!G90+[1]МАКЕТ!G91</f>
        <v>2417</v>
      </c>
      <c r="H30" s="161">
        <f>[1]МАКЕТ!H87+[1]МАКЕТ!H90+[1]МАКЕТ!H91</f>
        <v>0</v>
      </c>
      <c r="I30" s="161">
        <f>[1]МАКЕТ!I87+[1]МАКЕТ!I90+[1]МАКЕТ!I91</f>
        <v>0</v>
      </c>
      <c r="J30" s="162">
        <f>[1]МАКЕТ!J87+[1]МАКЕТ!J90+[1]МАКЕТ!J91</f>
        <v>0</v>
      </c>
      <c r="K30" s="149"/>
      <c r="L30" s="149"/>
      <c r="M30" s="149"/>
      <c r="N30" s="113"/>
      <c r="O30" s="163" t="s">
        <v>41</v>
      </c>
      <c r="P30" s="115"/>
      <c r="Q30" s="52"/>
      <c r="R30" s="27"/>
      <c r="S30" s="27"/>
      <c r="T30" s="27"/>
      <c r="U30" s="27"/>
      <c r="V30" s="27"/>
      <c r="W30" s="27"/>
      <c r="X30" s="27"/>
      <c r="Y30" s="27"/>
      <c r="Z30" s="27"/>
    </row>
    <row r="31" spans="1:26" ht="15.75">
      <c r="A31" s="44">
        <v>45</v>
      </c>
      <c r="B31" s="164" t="s">
        <v>42</v>
      </c>
      <c r="C31" s="164" t="s">
        <v>43</v>
      </c>
      <c r="D31" s="164"/>
      <c r="E31" s="165">
        <f>[1]МАКЕТ!E105</f>
        <v>0</v>
      </c>
      <c r="F31" s="165">
        <f t="shared" si="1"/>
        <v>0</v>
      </c>
      <c r="G31" s="166">
        <f>[1]МАКЕТ!G105</f>
        <v>0</v>
      </c>
      <c r="H31" s="167">
        <f>[1]МАКЕТ!H105</f>
        <v>0</v>
      </c>
      <c r="I31" s="167">
        <f>[1]МАКЕТ!I105</f>
        <v>0</v>
      </c>
      <c r="J31" s="168">
        <f>[1]МАКЕТ!J105</f>
        <v>0</v>
      </c>
      <c r="K31" s="149"/>
      <c r="L31" s="149"/>
      <c r="M31" s="149"/>
      <c r="N31" s="113"/>
      <c r="O31" s="169" t="s">
        <v>43</v>
      </c>
      <c r="P31" s="115"/>
      <c r="Q31" s="52"/>
      <c r="R31" s="27"/>
      <c r="S31" s="27"/>
      <c r="T31" s="27"/>
      <c r="U31" s="27"/>
      <c r="V31" s="27"/>
      <c r="W31" s="27"/>
      <c r="X31" s="27"/>
      <c r="Y31" s="27"/>
      <c r="Z31" s="27"/>
    </row>
    <row r="32" spans="1:26" ht="15.75">
      <c r="A32" s="44">
        <v>50</v>
      </c>
      <c r="B32" s="164" t="s">
        <v>44</v>
      </c>
      <c r="C32" s="164" t="s">
        <v>45</v>
      </c>
      <c r="D32" s="164"/>
      <c r="E32" s="165">
        <f>[1]МАКЕТ!E109+[1]МАКЕТ!E116+[1]МАКЕТ!E132+[1]МАКЕТ!E133</f>
        <v>0</v>
      </c>
      <c r="F32" s="165">
        <f t="shared" si="1"/>
        <v>0</v>
      </c>
      <c r="G32" s="166">
        <f>[1]МАКЕТ!G109+[1]МАКЕТ!G116+[1]МАКЕТ!G132+[1]МАКЕТ!G133</f>
        <v>0</v>
      </c>
      <c r="H32" s="167">
        <f>[1]МАКЕТ!H109+[1]МАКЕТ!H116+[1]МАКЕТ!H132+[1]МАКЕТ!H133</f>
        <v>0</v>
      </c>
      <c r="I32" s="167">
        <f>[1]МАКЕТ!I109+[1]МАКЕТ!I116+[1]МАКЕТ!I132+[1]МАКЕТ!I133</f>
        <v>0</v>
      </c>
      <c r="J32" s="168">
        <f>[1]МАКЕТ!J109+[1]МАКЕТ!J116+[1]МАКЕТ!J132+[1]МАКЕТ!J133</f>
        <v>0</v>
      </c>
      <c r="K32" s="170"/>
      <c r="L32" s="170"/>
      <c r="M32" s="170"/>
      <c r="N32" s="113"/>
      <c r="O32" s="169" t="s">
        <v>45</v>
      </c>
      <c r="P32" s="115"/>
      <c r="Q32" s="52"/>
      <c r="R32" s="27"/>
      <c r="S32" s="27"/>
      <c r="T32" s="27"/>
      <c r="U32" s="27"/>
      <c r="V32" s="27"/>
      <c r="W32" s="27"/>
      <c r="X32" s="27"/>
      <c r="Y32" s="27"/>
      <c r="Z32" s="27"/>
    </row>
    <row r="33" spans="1:26" ht="16.5" thickBot="1">
      <c r="A33" s="44">
        <v>51</v>
      </c>
      <c r="B33" s="171" t="s">
        <v>46</v>
      </c>
      <c r="C33" s="172" t="s">
        <v>47</v>
      </c>
      <c r="D33" s="171"/>
      <c r="E33" s="117">
        <f>[1]МАКЕТ!E120</f>
        <v>0</v>
      </c>
      <c r="F33" s="117">
        <f t="shared" si="1"/>
        <v>0</v>
      </c>
      <c r="G33" s="118">
        <f>[1]МАКЕТ!G120</f>
        <v>0</v>
      </c>
      <c r="H33" s="119">
        <f>[1]МАКЕТ!H120</f>
        <v>0</v>
      </c>
      <c r="I33" s="119">
        <f>[1]МАКЕТ!I120</f>
        <v>0</v>
      </c>
      <c r="J33" s="120">
        <f>[1]МАКЕТ!J120</f>
        <v>0</v>
      </c>
      <c r="K33" s="170"/>
      <c r="L33" s="170"/>
      <c r="M33" s="170"/>
      <c r="N33" s="113"/>
      <c r="O33" s="122" t="s">
        <v>47</v>
      </c>
      <c r="P33" s="115"/>
      <c r="Q33" s="52"/>
      <c r="R33" s="27"/>
      <c r="S33" s="27"/>
      <c r="T33" s="27"/>
      <c r="U33" s="27"/>
      <c r="V33" s="27"/>
      <c r="W33" s="27"/>
      <c r="X33" s="27"/>
      <c r="Y33" s="27"/>
      <c r="Z33" s="27"/>
    </row>
    <row r="34" spans="1:26" ht="16.5" hidden="1" customHeight="1">
      <c r="A34" s="44">
        <v>52</v>
      </c>
      <c r="B34" s="173"/>
      <c r="C34" s="174"/>
      <c r="D34" s="174"/>
      <c r="E34" s="175"/>
      <c r="F34" s="175">
        <f t="shared" si="1"/>
        <v>0</v>
      </c>
      <c r="G34" s="176"/>
      <c r="H34" s="177"/>
      <c r="I34" s="177"/>
      <c r="J34" s="178"/>
      <c r="K34" s="170"/>
      <c r="L34" s="170"/>
      <c r="M34" s="170"/>
      <c r="N34" s="113"/>
      <c r="O34" s="179"/>
      <c r="P34" s="115"/>
      <c r="Q34" s="52"/>
      <c r="R34" s="27"/>
      <c r="S34" s="27"/>
      <c r="T34" s="27"/>
      <c r="U34" s="27"/>
      <c r="V34" s="27"/>
      <c r="W34" s="27"/>
      <c r="X34" s="27"/>
      <c r="Y34" s="27"/>
      <c r="Z34" s="27"/>
    </row>
    <row r="35" spans="1:26" ht="16.5" hidden="1" customHeight="1">
      <c r="A35" s="44"/>
      <c r="B35" s="180"/>
      <c r="C35" s="180"/>
      <c r="D35" s="180"/>
      <c r="E35" s="181"/>
      <c r="F35" s="181">
        <f t="shared" si="1"/>
        <v>0</v>
      </c>
      <c r="G35" s="182"/>
      <c r="H35" s="183"/>
      <c r="I35" s="183"/>
      <c r="J35" s="184"/>
      <c r="K35" s="185"/>
      <c r="L35" s="185"/>
      <c r="M35" s="185"/>
      <c r="N35" s="113"/>
      <c r="O35" s="186"/>
      <c r="P35" s="115"/>
      <c r="Q35" s="52"/>
      <c r="R35" s="27"/>
      <c r="S35" s="27"/>
      <c r="T35" s="27"/>
      <c r="U35" s="27"/>
      <c r="V35" s="27"/>
      <c r="W35" s="27"/>
      <c r="X35" s="27"/>
      <c r="Y35" s="27"/>
      <c r="Z35" s="27"/>
    </row>
    <row r="36" spans="1:26" ht="16.5" thickBot="1">
      <c r="A36" s="44">
        <v>60</v>
      </c>
      <c r="B36" s="187" t="s">
        <v>48</v>
      </c>
      <c r="C36" s="187" t="s">
        <v>49</v>
      </c>
      <c r="D36" s="187"/>
      <c r="E36" s="188">
        <f>+[1]МАКЕТ!E134</f>
        <v>0</v>
      </c>
      <c r="F36" s="188">
        <f t="shared" si="1"/>
        <v>0</v>
      </c>
      <c r="G36" s="189">
        <f>+[1]МАКЕТ!G134</f>
        <v>0</v>
      </c>
      <c r="H36" s="190">
        <f>+[1]МАКЕТ!H134</f>
        <v>0</v>
      </c>
      <c r="I36" s="190">
        <f>+[1]МАКЕТ!I134</f>
        <v>0</v>
      </c>
      <c r="J36" s="191">
        <f>+[1]МАКЕТ!J134</f>
        <v>0</v>
      </c>
      <c r="K36" s="192"/>
      <c r="L36" s="192"/>
      <c r="M36" s="192"/>
      <c r="N36" s="193"/>
      <c r="O36" s="194" t="s">
        <v>49</v>
      </c>
      <c r="P36" s="115"/>
      <c r="Q36" s="52"/>
      <c r="R36" s="27"/>
      <c r="S36" s="27"/>
      <c r="T36" s="27"/>
      <c r="U36" s="27"/>
      <c r="V36" s="27"/>
      <c r="W36" s="27"/>
      <c r="X36" s="27"/>
      <c r="Y36" s="27"/>
      <c r="Z36" s="27"/>
    </row>
    <row r="37" spans="1:26" ht="15.75">
      <c r="A37" s="44">
        <v>65</v>
      </c>
      <c r="B37" s="195" t="s">
        <v>50</v>
      </c>
      <c r="C37" s="195" t="s">
        <v>51</v>
      </c>
      <c r="D37" s="195"/>
      <c r="E37" s="196">
        <f>[1]МАКЕТ!E137+[1]МАКЕТ!E146+[1]МАКЕТ!E155</f>
        <v>0</v>
      </c>
      <c r="F37" s="196">
        <f t="shared" si="1"/>
        <v>0</v>
      </c>
      <c r="G37" s="197">
        <f>[1]МАКЕТ!G137+[1]МАКЕТ!G146+[1]МАКЕТ!G155</f>
        <v>0</v>
      </c>
      <c r="H37" s="198">
        <f>[1]МАКЕТ!H137+[1]МАКЕТ!H146+[1]МАКЕТ!H155</f>
        <v>0</v>
      </c>
      <c r="I37" s="198">
        <f>[1]МАКЕТ!I137+[1]МАКЕТ!I146+[1]МАКЕТ!I155</f>
        <v>0</v>
      </c>
      <c r="J37" s="199">
        <f>[1]МАКЕТ!J137+[1]МАКЕТ!J146+[1]МАКЕТ!J155</f>
        <v>0</v>
      </c>
      <c r="K37" s="200"/>
      <c r="L37" s="200"/>
      <c r="M37" s="200"/>
      <c r="N37" s="193"/>
      <c r="O37" s="201" t="s">
        <v>51</v>
      </c>
      <c r="P37" s="115"/>
      <c r="Q37" s="202"/>
      <c r="R37" s="27"/>
      <c r="S37" s="27"/>
      <c r="T37" s="27"/>
      <c r="U37" s="27"/>
      <c r="V37" s="27"/>
      <c r="W37" s="27"/>
      <c r="X37" s="27"/>
      <c r="Y37" s="27"/>
      <c r="Z37" s="27"/>
    </row>
    <row r="38" spans="1:26" ht="19.5" thickBot="1">
      <c r="A38" s="1">
        <v>70</v>
      </c>
      <c r="B38" s="203" t="s">
        <v>52</v>
      </c>
      <c r="C38" s="204" t="s">
        <v>53</v>
      </c>
      <c r="D38" s="98"/>
      <c r="E38" s="99">
        <f t="shared" ref="E38:J38" si="3">SUM(E39:E53)-E44-E46-E51-E52</f>
        <v>0</v>
      </c>
      <c r="F38" s="99">
        <f t="shared" si="3"/>
        <v>638533</v>
      </c>
      <c r="G38" s="100">
        <f t="shared" si="3"/>
        <v>497416</v>
      </c>
      <c r="H38" s="101">
        <f t="shared" si="3"/>
        <v>0</v>
      </c>
      <c r="I38" s="101">
        <f t="shared" si="3"/>
        <v>3952</v>
      </c>
      <c r="J38" s="102">
        <f t="shared" si="3"/>
        <v>137165</v>
      </c>
      <c r="K38" s="205">
        <f>SUM(K39:K52)-K44-K46-K51</f>
        <v>0</v>
      </c>
      <c r="L38" s="205">
        <f>SUM(L39:L52)-L44-L46-L51</f>
        <v>0</v>
      </c>
      <c r="M38" s="205">
        <f>SUM(M39:M51)-M44-M50</f>
        <v>0</v>
      </c>
      <c r="N38" s="113"/>
      <c r="O38" s="105" t="s">
        <v>53</v>
      </c>
      <c r="P38" s="206"/>
      <c r="Q38" s="207"/>
      <c r="R38" s="208"/>
      <c r="S38" s="208"/>
      <c r="T38" s="208"/>
      <c r="U38" s="208"/>
      <c r="V38" s="208"/>
      <c r="W38" s="208"/>
      <c r="X38" s="209"/>
      <c r="Y38" s="208"/>
      <c r="Z38" s="208"/>
    </row>
    <row r="39" spans="1:26" ht="16.5" thickTop="1">
      <c r="A39" s="1">
        <v>75</v>
      </c>
      <c r="B39" s="210" t="s">
        <v>54</v>
      </c>
      <c r="C39" s="107" t="s">
        <v>55</v>
      </c>
      <c r="D39" s="210"/>
      <c r="E39" s="108">
        <f>[1]МАКЕТ!E182</f>
        <v>0</v>
      </c>
      <c r="F39" s="108">
        <f t="shared" si="1"/>
        <v>241527</v>
      </c>
      <c r="G39" s="109">
        <f>[1]МАКЕТ!G182</f>
        <v>214688</v>
      </c>
      <c r="H39" s="110">
        <f>[1]МАКЕТ!H182</f>
        <v>0</v>
      </c>
      <c r="I39" s="110">
        <f>[1]МАКЕТ!I182</f>
        <v>0</v>
      </c>
      <c r="J39" s="111">
        <f>[1]МАКЕТ!J182</f>
        <v>26839</v>
      </c>
      <c r="K39" s="121"/>
      <c r="L39" s="121"/>
      <c r="M39" s="121"/>
      <c r="N39" s="211"/>
      <c r="O39" s="114" t="s">
        <v>55</v>
      </c>
      <c r="P39" s="206"/>
      <c r="Q39" s="207"/>
      <c r="R39" s="208"/>
      <c r="S39" s="208"/>
      <c r="T39" s="208"/>
      <c r="U39" s="208"/>
      <c r="V39" s="208"/>
      <c r="W39" s="208"/>
      <c r="X39" s="209"/>
      <c r="Y39" s="208"/>
      <c r="Z39" s="208"/>
    </row>
    <row r="40" spans="1:26" ht="15.75">
      <c r="A40" s="1">
        <v>80</v>
      </c>
      <c r="B40" s="212" t="s">
        <v>56</v>
      </c>
      <c r="C40" s="213" t="s">
        <v>57</v>
      </c>
      <c r="D40" s="212"/>
      <c r="E40" s="165">
        <f>[1]МАКЕТ!E185</f>
        <v>0</v>
      </c>
      <c r="F40" s="165">
        <f t="shared" si="1"/>
        <v>140143</v>
      </c>
      <c r="G40" s="166">
        <f>[1]МАКЕТ!G185</f>
        <v>118499</v>
      </c>
      <c r="H40" s="167">
        <f>[1]МАКЕТ!H185</f>
        <v>0</v>
      </c>
      <c r="I40" s="167">
        <f>[1]МАКЕТ!I185</f>
        <v>1928</v>
      </c>
      <c r="J40" s="168">
        <f>[1]МАКЕТ!J185</f>
        <v>19716</v>
      </c>
      <c r="K40" s="149"/>
      <c r="L40" s="149"/>
      <c r="M40" s="149"/>
      <c r="N40" s="211"/>
      <c r="O40" s="169" t="s">
        <v>57</v>
      </c>
      <c r="P40" s="206"/>
      <c r="Q40" s="207"/>
      <c r="R40" s="208"/>
      <c r="S40" s="208"/>
      <c r="T40" s="208"/>
      <c r="U40" s="208"/>
      <c r="V40" s="208"/>
      <c r="W40" s="208"/>
      <c r="X40" s="209"/>
      <c r="Y40" s="208"/>
      <c r="Z40" s="208"/>
    </row>
    <row r="41" spans="1:26" ht="15.75">
      <c r="A41" s="1">
        <v>85</v>
      </c>
      <c r="B41" s="212" t="s">
        <v>58</v>
      </c>
      <c r="C41" s="213" t="s">
        <v>59</v>
      </c>
      <c r="D41" s="212"/>
      <c r="E41" s="165">
        <f>+[1]МАКЕТ!E191+[1]МАКЕТ!E197</f>
        <v>0</v>
      </c>
      <c r="F41" s="165">
        <f t="shared" si="1"/>
        <v>90610</v>
      </c>
      <c r="G41" s="166">
        <f>+[1]МАКЕТ!G191+[1]МАКЕТ!G197</f>
        <v>0</v>
      </c>
      <c r="H41" s="167">
        <f>+[1]МАКЕТ!H191+[1]МАКЕТ!H197</f>
        <v>0</v>
      </c>
      <c r="I41" s="167">
        <f>+[1]МАКЕТ!I191+[1]МАКЕТ!I197</f>
        <v>0</v>
      </c>
      <c r="J41" s="168">
        <f>+[1]МАКЕТ!J191+[1]МАКЕТ!J197</f>
        <v>90610</v>
      </c>
      <c r="K41" s="149"/>
      <c r="L41" s="149"/>
      <c r="M41" s="149"/>
      <c r="N41" s="211"/>
      <c r="O41" s="169" t="s">
        <v>59</v>
      </c>
      <c r="P41" s="206"/>
      <c r="Q41" s="207"/>
      <c r="R41" s="208"/>
      <c r="S41" s="208"/>
      <c r="T41" s="208"/>
      <c r="U41" s="208"/>
      <c r="V41" s="208"/>
      <c r="W41" s="208"/>
      <c r="X41" s="209"/>
      <c r="Y41" s="208"/>
      <c r="Z41" s="208"/>
    </row>
    <row r="42" spans="1:26" ht="15.75">
      <c r="A42" s="1">
        <v>90</v>
      </c>
      <c r="B42" s="212" t="s">
        <v>60</v>
      </c>
      <c r="C42" s="213" t="s">
        <v>61</v>
      </c>
      <c r="D42" s="212"/>
      <c r="E42" s="165">
        <f>+[1]МАКЕТ!E198+[1]МАКЕТ!E216+[1]МАКЕТ!E263</f>
        <v>0</v>
      </c>
      <c r="F42" s="165">
        <f t="shared" si="1"/>
        <v>153355</v>
      </c>
      <c r="G42" s="166">
        <f>+[1]МАКЕТ!G198+[1]МАКЕТ!G216+[1]МАКЕТ!G263</f>
        <v>151331</v>
      </c>
      <c r="H42" s="167">
        <f>+[1]МАКЕТ!H198+[1]МАКЕТ!H216+[1]МАКЕТ!H263</f>
        <v>0</v>
      </c>
      <c r="I42" s="167">
        <f>+[1]МАКЕТ!I198+[1]МАКЕТ!I216+[1]МАКЕТ!I263</f>
        <v>2024</v>
      </c>
      <c r="J42" s="168">
        <f>+[1]МАКЕТ!J198+[1]МАКЕТ!J216+[1]МАКЕТ!J263</f>
        <v>0</v>
      </c>
      <c r="K42" s="149"/>
      <c r="L42" s="149"/>
      <c r="M42" s="149"/>
      <c r="N42" s="211"/>
      <c r="O42" s="169" t="s">
        <v>61</v>
      </c>
      <c r="P42" s="206"/>
      <c r="Q42" s="207"/>
      <c r="R42" s="208"/>
      <c r="S42" s="208"/>
      <c r="T42" s="208"/>
      <c r="U42" s="208"/>
      <c r="V42" s="208"/>
      <c r="W42" s="208"/>
      <c r="X42" s="209"/>
      <c r="Y42" s="208"/>
      <c r="Z42" s="208"/>
    </row>
    <row r="43" spans="1:26" ht="15.75">
      <c r="A43" s="1">
        <v>95</v>
      </c>
      <c r="B43" s="214" t="s">
        <v>62</v>
      </c>
      <c r="C43" s="116" t="s">
        <v>63</v>
      </c>
      <c r="D43" s="214"/>
      <c r="E43" s="117">
        <f>+[1]МАКЕТ!E220+[1]МАКЕТ!E226+[1]МАКЕТ!E229+[1]МАКЕТ!E230+[1]МАКЕТ!E231+[1]МАКЕТ!E232+[1]МАКЕТ!E233</f>
        <v>0</v>
      </c>
      <c r="F43" s="117">
        <f t="shared" si="1"/>
        <v>0</v>
      </c>
      <c r="G43" s="118">
        <f>+[1]МАКЕТ!G220+[1]МАКЕТ!G226+[1]МАКЕТ!G229+[1]МАКЕТ!G230+[1]МАКЕТ!G231+[1]МАКЕТ!G232+[1]МАКЕТ!G233</f>
        <v>0</v>
      </c>
      <c r="H43" s="119">
        <f>+[1]МАКЕТ!H220+[1]МАКЕТ!H226+[1]МАКЕТ!H229+[1]МАКЕТ!H230+[1]МАКЕТ!H231+[1]МАКЕТ!H232+[1]МАКЕТ!H233</f>
        <v>0</v>
      </c>
      <c r="I43" s="119">
        <f>+[1]МАКЕТ!I220+[1]МАКЕТ!I226+[1]МАКЕТ!I229+[1]МАКЕТ!I230+[1]МАКЕТ!I231+[1]МАКЕТ!I232+[1]МАКЕТ!I233</f>
        <v>0</v>
      </c>
      <c r="J43" s="120">
        <f>+[1]МАКЕТ!J220+[1]МАКЕТ!J226+[1]МАКЕТ!J229+[1]МАКЕТ!J230+[1]МАКЕТ!J231+[1]МАКЕТ!J232+[1]МАКЕТ!J233</f>
        <v>0</v>
      </c>
      <c r="K43" s="149"/>
      <c r="L43" s="149"/>
      <c r="M43" s="149"/>
      <c r="N43" s="211"/>
      <c r="O43" s="122" t="s">
        <v>63</v>
      </c>
      <c r="P43" s="206"/>
      <c r="Q43" s="207"/>
      <c r="R43" s="208"/>
      <c r="S43" s="208"/>
      <c r="T43" s="208"/>
      <c r="U43" s="208"/>
      <c r="V43" s="208"/>
      <c r="W43" s="208"/>
      <c r="X43" s="209"/>
      <c r="Y43" s="208"/>
      <c r="Z43" s="208"/>
    </row>
    <row r="44" spans="1:26" ht="15.75">
      <c r="A44" s="1">
        <v>100</v>
      </c>
      <c r="B44" s="215" t="s">
        <v>64</v>
      </c>
      <c r="C44" s="215" t="s">
        <v>65</v>
      </c>
      <c r="D44" s="215"/>
      <c r="E44" s="216">
        <f>+[1]МАКЕТ!E229+[1]МАКЕТ!E230+[1]МАКЕТ!E231+[1]МАКЕТ!E232+[1]МАКЕТ!E235+[1]МАКЕТ!E236+[1]МАКЕТ!E239</f>
        <v>0</v>
      </c>
      <c r="F44" s="216">
        <f t="shared" si="1"/>
        <v>0</v>
      </c>
      <c r="G44" s="217">
        <f>+[1]МАКЕТ!G229+[1]МАКЕТ!G230+[1]МАКЕТ!G231+[1]МАКЕТ!G232+[1]МАКЕТ!G235+[1]МАКЕТ!G236+[1]МАКЕТ!G239</f>
        <v>0</v>
      </c>
      <c r="H44" s="218">
        <f>+[1]МАКЕТ!H229+[1]МАКЕТ!H230+[1]МАКЕТ!H231+[1]МАКЕТ!H232+[1]МАКЕТ!H235+[1]МАКЕТ!H236+[1]МАКЕТ!H239</f>
        <v>0</v>
      </c>
      <c r="I44" s="219">
        <f>+[1]МАКЕТ!I229+[1]МАКЕТ!I230+[1]МАКЕТ!I231+[1]МАКЕТ!I232+[1]МАКЕТ!I235+[1]МАКЕТ!I236+[1]МАКЕТ!I239</f>
        <v>0</v>
      </c>
      <c r="J44" s="220">
        <f>+[1]МАКЕТ!J229+[1]МАКЕТ!J230+[1]МАКЕТ!J231+[1]МАКЕТ!J232+[1]МАКЕТ!J235+[1]МАКЕТ!J236+[1]МАКЕТ!J239</f>
        <v>0</v>
      </c>
      <c r="K44" s="149"/>
      <c r="L44" s="149"/>
      <c r="M44" s="149"/>
      <c r="N44" s="211"/>
      <c r="O44" s="221" t="s">
        <v>65</v>
      </c>
      <c r="P44" s="206"/>
      <c r="Q44" s="207"/>
      <c r="R44" s="208"/>
      <c r="S44" s="208"/>
      <c r="T44" s="208"/>
      <c r="U44" s="208"/>
      <c r="V44" s="208"/>
      <c r="W44" s="208"/>
      <c r="X44" s="209"/>
      <c r="Y44" s="208"/>
      <c r="Z44" s="208"/>
    </row>
    <row r="45" spans="1:26" ht="15.75">
      <c r="A45" s="1">
        <v>105</v>
      </c>
      <c r="B45" s="222" t="s">
        <v>66</v>
      </c>
      <c r="C45" s="223" t="s">
        <v>67</v>
      </c>
      <c r="D45" s="222"/>
      <c r="E45" s="224">
        <f>+[1]МАКЕТ!E247+[1]МАКЕТ!E248+[1]МАКЕТ!E249+[1]МАКЕТ!E250</f>
        <v>0</v>
      </c>
      <c r="F45" s="224">
        <f t="shared" si="1"/>
        <v>0</v>
      </c>
      <c r="G45" s="225">
        <f>+[1]МАКЕТ!G247+[1]МАКЕТ!G248+[1]МАКЕТ!G249+[1]МАКЕТ!G250</f>
        <v>0</v>
      </c>
      <c r="H45" s="226">
        <f>+[1]МАКЕТ!H247+[1]МАКЕТ!H248+[1]МАКЕТ!H249+[1]МАКЕТ!H250</f>
        <v>0</v>
      </c>
      <c r="I45" s="226">
        <f>+[1]МАКЕТ!I247+[1]МАКЕТ!I248+[1]МАКЕТ!I249+[1]МАКЕТ!I250</f>
        <v>0</v>
      </c>
      <c r="J45" s="227">
        <f>+[1]МАКЕТ!J247+[1]МАКЕТ!J248+[1]МАКЕТ!J249+[1]МАКЕТ!J250</f>
        <v>0</v>
      </c>
      <c r="K45" s="149"/>
      <c r="L45" s="149"/>
      <c r="M45" s="149"/>
      <c r="N45" s="211"/>
      <c r="O45" s="228" t="s">
        <v>67</v>
      </c>
      <c r="P45" s="206"/>
      <c r="Q45" s="207"/>
      <c r="R45" s="208"/>
      <c r="S45" s="208"/>
      <c r="T45" s="208"/>
      <c r="U45" s="208"/>
      <c r="V45" s="208"/>
      <c r="W45" s="208"/>
      <c r="X45" s="209"/>
      <c r="Y45" s="208"/>
      <c r="Z45" s="208"/>
    </row>
    <row r="46" spans="1:26" ht="15.75">
      <c r="A46" s="1">
        <v>106</v>
      </c>
      <c r="B46" s="215" t="s">
        <v>68</v>
      </c>
      <c r="C46" s="215" t="s">
        <v>69</v>
      </c>
      <c r="D46" s="215"/>
      <c r="E46" s="216">
        <f>+[1]МАКЕТ!E248</f>
        <v>0</v>
      </c>
      <c r="F46" s="216">
        <f t="shared" si="1"/>
        <v>0</v>
      </c>
      <c r="G46" s="217">
        <f>+[1]МАКЕТ!G248</f>
        <v>0</v>
      </c>
      <c r="H46" s="218">
        <f>+[1]МАКЕТ!H248</f>
        <v>0</v>
      </c>
      <c r="I46" s="219">
        <f>+[1]МАКЕТ!I248</f>
        <v>0</v>
      </c>
      <c r="J46" s="220">
        <f>+[1]МАКЕТ!J248</f>
        <v>0</v>
      </c>
      <c r="K46" s="149"/>
      <c r="L46" s="149"/>
      <c r="M46" s="149"/>
      <c r="N46" s="211"/>
      <c r="O46" s="221" t="s">
        <v>69</v>
      </c>
      <c r="P46" s="206"/>
      <c r="Q46" s="207"/>
      <c r="R46" s="208"/>
      <c r="S46" s="208"/>
      <c r="T46" s="208"/>
      <c r="U46" s="208"/>
      <c r="V46" s="208"/>
      <c r="W46" s="208"/>
      <c r="X46" s="209"/>
      <c r="Y46" s="208"/>
      <c r="Z46" s="208"/>
    </row>
    <row r="47" spans="1:26" ht="15.75">
      <c r="A47" s="1">
        <v>107</v>
      </c>
      <c r="B47" s="213" t="s">
        <v>70</v>
      </c>
      <c r="C47" s="213" t="s">
        <v>71</v>
      </c>
      <c r="D47" s="212"/>
      <c r="E47" s="165">
        <f>+[1]МАКЕТ!E257+[1]МАКЕТ!E261+[1]МАКЕТ!E262+[1]МАКЕТ!E264</f>
        <v>0</v>
      </c>
      <c r="F47" s="165">
        <f t="shared" si="1"/>
        <v>0</v>
      </c>
      <c r="G47" s="166">
        <f>+[1]МАКЕТ!G257+[1]МАКЕТ!G261+[1]МАКЕТ!G262+[1]МАКЕТ!G264</f>
        <v>0</v>
      </c>
      <c r="H47" s="167">
        <f>+[1]МАКЕТ!H257+[1]МАКЕТ!H261+[1]МАКЕТ!H262+[1]МАКЕТ!H264</f>
        <v>0</v>
      </c>
      <c r="I47" s="167">
        <f>+[1]МАКЕТ!I257+[1]МАКЕТ!I261+[1]МАКЕТ!I262+[1]МАКЕТ!I264</f>
        <v>0</v>
      </c>
      <c r="J47" s="168">
        <f>+[1]МАКЕТ!J257+[1]МАКЕТ!J261+[1]МАКЕТ!J262+[1]МАКЕТ!J264</f>
        <v>0</v>
      </c>
      <c r="K47" s="149"/>
      <c r="L47" s="149"/>
      <c r="M47" s="149"/>
      <c r="N47" s="211"/>
      <c r="O47" s="169" t="s">
        <v>71</v>
      </c>
      <c r="P47" s="206"/>
      <c r="Q47" s="207"/>
      <c r="R47" s="208"/>
      <c r="S47" s="208"/>
      <c r="T47" s="208"/>
      <c r="U47" s="208"/>
      <c r="V47" s="208"/>
      <c r="W47" s="208"/>
      <c r="X47" s="209"/>
      <c r="Y47" s="208"/>
      <c r="Z47" s="208"/>
    </row>
    <row r="48" spans="1:26" ht="15.75">
      <c r="A48" s="1">
        <v>108</v>
      </c>
      <c r="B48" s="213" t="s">
        <v>72</v>
      </c>
      <c r="C48" s="213" t="s">
        <v>73</v>
      </c>
      <c r="D48" s="212"/>
      <c r="E48" s="165">
        <f>[1]МАКЕТ!E267+[1]МАКЕТ!E268+[1]МАКЕТ!E276+[1]МАКЕТ!E279</f>
        <v>0</v>
      </c>
      <c r="F48" s="165">
        <f t="shared" si="1"/>
        <v>12898</v>
      </c>
      <c r="G48" s="166">
        <f>[1]МАКЕТ!G267+[1]МАКЕТ!G268+[1]МАКЕТ!G276+[1]МАКЕТ!G279</f>
        <v>12898</v>
      </c>
      <c r="H48" s="167">
        <f>[1]МАКЕТ!H267+[1]МАКЕТ!H268+[1]МАКЕТ!H276+[1]МАКЕТ!H279</f>
        <v>0</v>
      </c>
      <c r="I48" s="167">
        <f>[1]МАКЕТ!I267+[1]МАКЕТ!I268+[1]МАКЕТ!I276+[1]МАКЕТ!I279</f>
        <v>0</v>
      </c>
      <c r="J48" s="168">
        <f>[1]МАКЕТ!J267+[1]МАКЕТ!J268+[1]МАКЕТ!J276+[1]МАКЕТ!J279</f>
        <v>0</v>
      </c>
      <c r="K48" s="149"/>
      <c r="L48" s="149"/>
      <c r="M48" s="149"/>
      <c r="N48" s="211"/>
      <c r="O48" s="169" t="s">
        <v>73</v>
      </c>
      <c r="P48" s="206"/>
      <c r="Q48" s="207"/>
      <c r="R48" s="208"/>
      <c r="S48" s="208"/>
      <c r="T48" s="208"/>
      <c r="U48" s="208"/>
      <c r="V48" s="208"/>
      <c r="W48" s="208"/>
      <c r="X48" s="209"/>
      <c r="Y48" s="208"/>
      <c r="Z48" s="208"/>
    </row>
    <row r="49" spans="1:26" ht="15.75">
      <c r="A49" s="1">
        <v>110</v>
      </c>
      <c r="B49" s="213" t="s">
        <v>74</v>
      </c>
      <c r="C49" s="213" t="s">
        <v>75</v>
      </c>
      <c r="D49" s="213"/>
      <c r="E49" s="165">
        <f>+[1]МАКЕТ!E280</f>
        <v>0</v>
      </c>
      <c r="F49" s="165">
        <f t="shared" si="1"/>
        <v>0</v>
      </c>
      <c r="G49" s="166">
        <f>+[1]МАКЕТ!G280</f>
        <v>0</v>
      </c>
      <c r="H49" s="167">
        <f>+[1]МАКЕТ!H280</f>
        <v>0</v>
      </c>
      <c r="I49" s="167">
        <f>+[1]МАКЕТ!I280</f>
        <v>0</v>
      </c>
      <c r="J49" s="168">
        <f>+[1]МАКЕТ!J280</f>
        <v>0</v>
      </c>
      <c r="K49" s="149"/>
      <c r="L49" s="149"/>
      <c r="M49" s="149"/>
      <c r="N49" s="211"/>
      <c r="O49" s="169" t="s">
        <v>75</v>
      </c>
      <c r="P49" s="206"/>
      <c r="Q49" s="207"/>
      <c r="R49" s="208"/>
      <c r="S49" s="208"/>
      <c r="T49" s="208"/>
      <c r="U49" s="208"/>
      <c r="V49" s="208"/>
      <c r="W49" s="208"/>
      <c r="X49" s="209"/>
      <c r="Y49" s="208"/>
      <c r="Z49" s="208"/>
    </row>
    <row r="50" spans="1:26" ht="15.75">
      <c r="A50" s="1">
        <v>115</v>
      </c>
      <c r="B50" s="214" t="s">
        <v>76</v>
      </c>
      <c r="C50" s="229" t="s">
        <v>77</v>
      </c>
      <c r="D50" s="116"/>
      <c r="E50" s="117">
        <f>+[1]МАКЕТ!E285</f>
        <v>0</v>
      </c>
      <c r="F50" s="117">
        <f t="shared" si="1"/>
        <v>0</v>
      </c>
      <c r="G50" s="118">
        <f>+[1]МАКЕТ!G285</f>
        <v>0</v>
      </c>
      <c r="H50" s="119">
        <f>+[1]МАКЕТ!H285</f>
        <v>0</v>
      </c>
      <c r="I50" s="119">
        <f>+[1]МАКЕТ!I285</f>
        <v>0</v>
      </c>
      <c r="J50" s="120">
        <f>+[1]МАКЕТ!J285</f>
        <v>0</v>
      </c>
      <c r="K50" s="149"/>
      <c r="L50" s="149"/>
      <c r="M50" s="149"/>
      <c r="N50" s="211"/>
      <c r="O50" s="122" t="s">
        <v>77</v>
      </c>
      <c r="P50" s="206"/>
      <c r="Q50" s="207"/>
      <c r="R50" s="208"/>
      <c r="S50" s="208"/>
      <c r="T50" s="208"/>
      <c r="U50" s="208"/>
      <c r="V50" s="208"/>
      <c r="W50" s="208"/>
      <c r="X50" s="209"/>
      <c r="Y50" s="208"/>
      <c r="Z50" s="208"/>
    </row>
    <row r="51" spans="1:26" ht="16.5" thickBot="1">
      <c r="A51" s="1">
        <v>120</v>
      </c>
      <c r="B51" s="135" t="s">
        <v>78</v>
      </c>
      <c r="C51" s="135" t="s">
        <v>79</v>
      </c>
      <c r="D51" s="230"/>
      <c r="E51" s="231">
        <f>[1]МАКЕТ!E286</f>
        <v>0</v>
      </c>
      <c r="F51" s="231">
        <f t="shared" si="1"/>
        <v>0</v>
      </c>
      <c r="G51" s="232">
        <f>[1]МАКЕТ!G286</f>
        <v>0</v>
      </c>
      <c r="H51" s="233">
        <f>[1]МАКЕТ!H286</f>
        <v>0</v>
      </c>
      <c r="I51" s="233">
        <f>[1]МАКЕТ!I286</f>
        <v>0</v>
      </c>
      <c r="J51" s="234">
        <f>[1]МАКЕТ!J286</f>
        <v>0</v>
      </c>
      <c r="K51" s="170"/>
      <c r="L51" s="170"/>
      <c r="M51" s="170"/>
      <c r="N51" s="211"/>
      <c r="O51" s="142" t="s">
        <v>79</v>
      </c>
      <c r="P51" s="206"/>
      <c r="Q51" s="207"/>
      <c r="R51" s="208"/>
      <c r="S51" s="208"/>
      <c r="T51" s="208"/>
      <c r="U51" s="208"/>
      <c r="V51" s="208"/>
      <c r="W51" s="208"/>
      <c r="X51" s="209"/>
      <c r="Y51" s="208"/>
      <c r="Z51" s="208"/>
    </row>
    <row r="52" spans="1:26" ht="16.5" thickBot="1">
      <c r="A52" s="1">
        <v>125</v>
      </c>
      <c r="B52" s="235" t="s">
        <v>80</v>
      </c>
      <c r="C52" s="236" t="s">
        <v>81</v>
      </c>
      <c r="D52" s="237"/>
      <c r="E52" s="238">
        <f>[1]МАКЕТ!E288</f>
        <v>0</v>
      </c>
      <c r="F52" s="238">
        <f t="shared" si="1"/>
        <v>0</v>
      </c>
      <c r="G52" s="239">
        <f>[1]МАКЕТ!G288</f>
        <v>0</v>
      </c>
      <c r="H52" s="240">
        <f>[1]МАКЕТ!H288</f>
        <v>0</v>
      </c>
      <c r="I52" s="240">
        <f>[1]МАКЕТ!I288</f>
        <v>0</v>
      </c>
      <c r="J52" s="241">
        <f>[1]МАКЕТ!J288</f>
        <v>0</v>
      </c>
      <c r="K52" s="242"/>
      <c r="L52" s="242"/>
      <c r="M52" s="243"/>
      <c r="N52" s="211"/>
      <c r="O52" s="157" t="s">
        <v>81</v>
      </c>
      <c r="P52" s="206"/>
      <c r="Q52" s="207"/>
      <c r="R52" s="208"/>
      <c r="S52" s="208"/>
      <c r="T52" s="208"/>
      <c r="U52" s="208"/>
      <c r="V52" s="208"/>
      <c r="W52" s="208"/>
      <c r="X52" s="209"/>
      <c r="Y52" s="208"/>
      <c r="Z52" s="208"/>
    </row>
    <row r="53" spans="1:26" ht="15.75">
      <c r="A53" s="244">
        <v>127</v>
      </c>
      <c r="B53" s="173" t="s">
        <v>82</v>
      </c>
      <c r="C53" s="173" t="s">
        <v>83</v>
      </c>
      <c r="D53" s="245"/>
      <c r="E53" s="246">
        <f>+[1]МАКЕТ!E289</f>
        <v>0</v>
      </c>
      <c r="F53" s="246">
        <f t="shared" si="1"/>
        <v>0</v>
      </c>
      <c r="G53" s="247">
        <f>+[1]МАКЕТ!G289</f>
        <v>0</v>
      </c>
      <c r="H53" s="248">
        <f>+[1]МАКЕТ!H289</f>
        <v>0</v>
      </c>
      <c r="I53" s="248">
        <f>+[1]МАКЕТ!I289</f>
        <v>0</v>
      </c>
      <c r="J53" s="249">
        <f>+[1]МАКЕТ!J289</f>
        <v>0</v>
      </c>
      <c r="K53" s="250"/>
      <c r="L53" s="250"/>
      <c r="M53" s="251"/>
      <c r="N53" s="193"/>
      <c r="O53" s="252" t="s">
        <v>83</v>
      </c>
      <c r="P53" s="206"/>
      <c r="Q53" s="207"/>
      <c r="R53" s="208"/>
      <c r="S53" s="208"/>
      <c r="T53" s="208"/>
      <c r="U53" s="208"/>
      <c r="V53" s="208"/>
      <c r="W53" s="208"/>
      <c r="X53" s="209"/>
      <c r="Y53" s="208"/>
      <c r="Z53" s="208"/>
    </row>
    <row r="54" spans="1:26" ht="19.5" thickBot="1">
      <c r="A54" s="1">
        <v>130</v>
      </c>
      <c r="B54" s="253" t="s">
        <v>84</v>
      </c>
      <c r="C54" s="254" t="s">
        <v>85</v>
      </c>
      <c r="D54" s="254"/>
      <c r="E54" s="255">
        <f t="shared" ref="E54:J54" si="4">+E55+E56+E60</f>
        <v>0</v>
      </c>
      <c r="F54" s="255">
        <f t="shared" si="4"/>
        <v>644759</v>
      </c>
      <c r="G54" s="256">
        <f t="shared" si="4"/>
        <v>494950</v>
      </c>
      <c r="H54" s="257">
        <f t="shared" si="4"/>
        <v>0</v>
      </c>
      <c r="I54" s="258">
        <f t="shared" si="4"/>
        <v>0</v>
      </c>
      <c r="J54" s="259">
        <f t="shared" si="4"/>
        <v>149809</v>
      </c>
      <c r="K54" s="103">
        <f>+K55+K56+K59</f>
        <v>0</v>
      </c>
      <c r="L54" s="103">
        <f>+L55+L56+L59</f>
        <v>0</v>
      </c>
      <c r="M54" s="103">
        <f>+M55+M56+M59</f>
        <v>0</v>
      </c>
      <c r="N54" s="113"/>
      <c r="O54" s="260" t="s">
        <v>85</v>
      </c>
      <c r="P54" s="206"/>
      <c r="Q54" s="207"/>
      <c r="R54" s="208"/>
      <c r="S54" s="208"/>
      <c r="T54" s="208"/>
      <c r="U54" s="208"/>
      <c r="V54" s="208"/>
      <c r="W54" s="208"/>
      <c r="X54" s="209"/>
      <c r="Y54" s="208"/>
      <c r="Z54" s="208"/>
    </row>
    <row r="55" spans="1:26" ht="16.5" thickTop="1">
      <c r="A55" s="1">
        <v>135</v>
      </c>
      <c r="B55" s="222" t="s">
        <v>86</v>
      </c>
      <c r="C55" s="223" t="s">
        <v>87</v>
      </c>
      <c r="D55" s="222"/>
      <c r="E55" s="261">
        <f>+[1]МАКЕТ!E349+[1]МАКЕТ!E363+[1]МАКЕТ!E376</f>
        <v>0</v>
      </c>
      <c r="F55" s="261">
        <f t="shared" si="1"/>
        <v>0</v>
      </c>
      <c r="G55" s="262">
        <f>+[1]МАКЕТ!G349+[1]МАКЕТ!G363+[1]МАКЕТ!G376</f>
        <v>0</v>
      </c>
      <c r="H55" s="263">
        <f>+[1]МАКЕТ!H349+[1]МАКЕТ!H363+[1]МАКЕТ!H376</f>
        <v>0</v>
      </c>
      <c r="I55" s="263">
        <f>+[1]МАКЕТ!I349+[1]МАКЕТ!I363+[1]МАКЕТ!I376</f>
        <v>0</v>
      </c>
      <c r="J55" s="264">
        <f>+[1]МАКЕТ!J349+[1]МАКЕТ!J363+[1]МАКЕТ!J376</f>
        <v>0</v>
      </c>
      <c r="K55" s="251"/>
      <c r="L55" s="251"/>
      <c r="M55" s="251"/>
      <c r="N55" s="193"/>
      <c r="O55" s="265" t="s">
        <v>87</v>
      </c>
      <c r="P55" s="206"/>
      <c r="Q55" s="207"/>
      <c r="R55" s="208"/>
      <c r="S55" s="208"/>
      <c r="T55" s="208"/>
      <c r="U55" s="208"/>
      <c r="V55" s="208"/>
      <c r="W55" s="208"/>
      <c r="X55" s="209"/>
      <c r="Y55" s="208"/>
      <c r="Z55" s="208"/>
    </row>
    <row r="56" spans="1:26" ht="15.75">
      <c r="A56" s="1">
        <v>140</v>
      </c>
      <c r="B56" s="212" t="s">
        <v>88</v>
      </c>
      <c r="C56" s="213" t="s">
        <v>89</v>
      </c>
      <c r="D56" s="212"/>
      <c r="E56" s="266">
        <f>+[1]МАКЕТ!E371+[1]МАКЕТ!E379+[1]МАКЕТ!E384+[1]МАКЕТ!E387+[1]МАКЕТ!E390+[1]МАКЕТ!E393+[1]МАКЕТ!E394+[1]МАКЕТ!E397+[1]МАКЕТ!E410+[1]МАКЕТ!E411+[1]МАКЕТ!E412+[1]МАКЕТ!E413+[1]МАКЕТ!E414</f>
        <v>0</v>
      </c>
      <c r="F56" s="266">
        <f t="shared" si="1"/>
        <v>494950</v>
      </c>
      <c r="G56" s="267">
        <f>+[1]МАКЕТ!G371+[1]МАКЕТ!G379+[1]МАКЕТ!G384+[1]МАКЕТ!G387+[1]МАКЕТ!G390+[1]МАКЕТ!G393+[1]МАКЕТ!G394+[1]МАКЕТ!G397+[1]МАКЕТ!G410+[1]МАКЕТ!G411+[1]МАКЕТ!G412+[1]МАКЕТ!G413+[1]МАКЕТ!G414</f>
        <v>494950</v>
      </c>
      <c r="H56" s="268">
        <f>+[1]МАКЕТ!H371+[1]МАКЕТ!H379+[1]МАКЕТ!H384+[1]МАКЕТ!H387+[1]МАКЕТ!H390+[1]МАКЕТ!H393+[1]МАКЕТ!H394+[1]МАКЕТ!H397+[1]МАКЕТ!H410+[1]МАКЕТ!H411+[1]МАКЕТ!H412+[1]МАКЕТ!H413+[1]МАКЕТ!H414</f>
        <v>0</v>
      </c>
      <c r="I56" s="268">
        <f>+[1]МАКЕТ!I371+[1]МАКЕТ!I379+[1]МАКЕТ!I384+[1]МАКЕТ!I387+[1]МАКЕТ!I390+[1]МАКЕТ!I393+[1]МАКЕТ!I394+[1]МАКЕТ!I397+[1]МАКЕТ!I410+[1]МАКЕТ!I411+[1]МАКЕТ!I412+[1]МАКЕТ!I413+[1]МАКЕТ!I414</f>
        <v>0</v>
      </c>
      <c r="J56" s="269">
        <f>+[1]МАКЕТ!J371+[1]МАКЕТ!J379+[1]МАКЕТ!J384+[1]МАКЕТ!J387+[1]МАКЕТ!J390+[1]МАКЕТ!J393+[1]МАКЕТ!J394+[1]МАКЕТ!J397+[1]МАКЕТ!J410+[1]МАКЕТ!J411+[1]МАКЕТ!J412+[1]МАКЕТ!J413+[1]МАКЕТ!J414</f>
        <v>0</v>
      </c>
      <c r="K56" s="251"/>
      <c r="L56" s="251"/>
      <c r="M56" s="251"/>
      <c r="N56" s="193"/>
      <c r="O56" s="270" t="s">
        <v>89</v>
      </c>
      <c r="P56" s="206"/>
      <c r="Q56" s="207"/>
      <c r="R56" s="208"/>
      <c r="S56" s="208"/>
      <c r="T56" s="208"/>
      <c r="U56" s="208"/>
      <c r="V56" s="208"/>
      <c r="W56" s="208"/>
      <c r="X56" s="209"/>
      <c r="Y56" s="208"/>
      <c r="Z56" s="208"/>
    </row>
    <row r="57" spans="1:26" ht="15.75">
      <c r="A57" s="1">
        <v>145</v>
      </c>
      <c r="B57" s="116" t="s">
        <v>90</v>
      </c>
      <c r="C57" s="116" t="s">
        <v>91</v>
      </c>
      <c r="D57" s="214"/>
      <c r="E57" s="271">
        <f>+[1]МАКЕТ!E410+[1]МАКЕТ!E411+[1]МАКЕТ!E412+[1]МАКЕТ!E413+[1]МАКЕТ!E414</f>
        <v>0</v>
      </c>
      <c r="F57" s="271">
        <f t="shared" si="1"/>
        <v>0</v>
      </c>
      <c r="G57" s="272">
        <f>+[1]МАКЕТ!G410+[1]МАКЕТ!G411+[1]МАКЕТ!G412+[1]МАКЕТ!G413+[1]МАКЕТ!G414</f>
        <v>0</v>
      </c>
      <c r="H57" s="273">
        <f>+[1]МАКЕТ!H410+[1]МАКЕТ!H411+[1]МАКЕТ!H412+[1]МАКЕТ!H413+[1]МАКЕТ!H414</f>
        <v>0</v>
      </c>
      <c r="I57" s="273">
        <f>+[1]МАКЕТ!I410+[1]МАКЕТ!I411+[1]МАКЕТ!I412+[1]МАКЕТ!I413+[1]МАКЕТ!I414</f>
        <v>0</v>
      </c>
      <c r="J57" s="274">
        <f>+[1]МАКЕТ!J410+[1]МАКЕТ!J411+[1]МАКЕТ!J412+[1]МАКЕТ!J413+[1]МАКЕТ!J414</f>
        <v>0</v>
      </c>
      <c r="K57" s="251"/>
      <c r="L57" s="251"/>
      <c r="M57" s="251"/>
      <c r="N57" s="193"/>
      <c r="O57" s="275" t="s">
        <v>91</v>
      </c>
      <c r="P57" s="206"/>
      <c r="Q57" s="207"/>
      <c r="R57" s="208"/>
      <c r="S57" s="208"/>
      <c r="T57" s="208"/>
      <c r="U57" s="208"/>
      <c r="V57" s="208"/>
      <c r="W57" s="208"/>
      <c r="X57" s="209"/>
      <c r="Y57" s="208"/>
      <c r="Z57" s="208"/>
    </row>
    <row r="58" spans="1:26" ht="15.75">
      <c r="A58" s="1">
        <v>150</v>
      </c>
      <c r="B58" s="123" t="s">
        <v>92</v>
      </c>
      <c r="C58" s="123" t="s">
        <v>29</v>
      </c>
      <c r="D58" s="276"/>
      <c r="E58" s="277">
        <f>[1]МАКЕТ!E393</f>
        <v>0</v>
      </c>
      <c r="F58" s="277">
        <f t="shared" si="1"/>
        <v>0</v>
      </c>
      <c r="G58" s="278">
        <f>[1]МАКЕТ!G393</f>
        <v>0</v>
      </c>
      <c r="H58" s="279">
        <f>[1]МАКЕТ!H393</f>
        <v>0</v>
      </c>
      <c r="I58" s="279">
        <f>[1]МАКЕТ!I393</f>
        <v>0</v>
      </c>
      <c r="J58" s="280">
        <f>[1]МАКЕТ!J393</f>
        <v>0</v>
      </c>
      <c r="K58" s="251"/>
      <c r="L58" s="251"/>
      <c r="M58" s="251"/>
      <c r="N58" s="193"/>
      <c r="O58" s="281" t="s">
        <v>29</v>
      </c>
      <c r="P58" s="206"/>
      <c r="Q58" s="207"/>
      <c r="R58" s="208"/>
      <c r="S58" s="208"/>
      <c r="T58" s="208"/>
      <c r="U58" s="208"/>
      <c r="V58" s="208"/>
      <c r="W58" s="208"/>
      <c r="X58" s="209"/>
      <c r="Y58" s="208"/>
      <c r="Z58" s="208"/>
    </row>
    <row r="59" spans="1:26" ht="15.75" hidden="1" customHeight="1">
      <c r="A59" s="1">
        <v>160</v>
      </c>
      <c r="B59" s="282"/>
      <c r="C59" s="283"/>
      <c r="D59" s="222"/>
      <c r="E59" s="261"/>
      <c r="F59" s="261">
        <f t="shared" si="1"/>
        <v>0</v>
      </c>
      <c r="G59" s="262"/>
      <c r="H59" s="263"/>
      <c r="I59" s="263"/>
      <c r="J59" s="264"/>
      <c r="K59" s="251"/>
      <c r="L59" s="251"/>
      <c r="M59" s="251"/>
      <c r="N59" s="193"/>
      <c r="O59" s="265"/>
      <c r="P59" s="206"/>
      <c r="Q59" s="207"/>
      <c r="R59" s="208"/>
      <c r="S59" s="208"/>
      <c r="T59" s="208"/>
      <c r="U59" s="208"/>
      <c r="V59" s="208"/>
      <c r="W59" s="208"/>
      <c r="X59" s="209"/>
      <c r="Y59" s="208"/>
      <c r="Z59" s="208"/>
    </row>
    <row r="60" spans="1:26" ht="15.75">
      <c r="A60" s="244">
        <v>162</v>
      </c>
      <c r="B60" s="284" t="s">
        <v>93</v>
      </c>
      <c r="C60" s="195" t="s">
        <v>94</v>
      </c>
      <c r="D60" s="284"/>
      <c r="E60" s="196">
        <f>[1]МАКЕТ!E400</f>
        <v>0</v>
      </c>
      <c r="F60" s="196">
        <f t="shared" si="1"/>
        <v>149809</v>
      </c>
      <c r="G60" s="197">
        <f>[1]МАКЕТ!G400</f>
        <v>0</v>
      </c>
      <c r="H60" s="198">
        <f>[1]МАКЕТ!H400</f>
        <v>0</v>
      </c>
      <c r="I60" s="198">
        <f>[1]МАКЕТ!I400</f>
        <v>0</v>
      </c>
      <c r="J60" s="199">
        <f>[1]МАКЕТ!J400</f>
        <v>149809</v>
      </c>
      <c r="K60" s="285"/>
      <c r="L60" s="285"/>
      <c r="M60" s="285"/>
      <c r="N60" s="193"/>
      <c r="O60" s="201" t="s">
        <v>94</v>
      </c>
      <c r="P60" s="206"/>
      <c r="Q60" s="207"/>
      <c r="R60" s="208"/>
      <c r="S60" s="208"/>
      <c r="T60" s="208"/>
      <c r="U60" s="208"/>
      <c r="V60" s="208"/>
      <c r="W60" s="208"/>
      <c r="X60" s="209"/>
      <c r="Y60" s="208"/>
      <c r="Z60" s="208"/>
    </row>
    <row r="61" spans="1:26" ht="19.5" thickBot="1">
      <c r="A61" s="1">
        <v>165</v>
      </c>
      <c r="B61" s="286" t="s">
        <v>95</v>
      </c>
      <c r="C61" s="287" t="s">
        <v>96</v>
      </c>
      <c r="D61" s="288"/>
      <c r="E61" s="289">
        <f>+[1]МАКЕТ!E240</f>
        <v>0</v>
      </c>
      <c r="F61" s="289">
        <f t="shared" si="1"/>
        <v>0</v>
      </c>
      <c r="G61" s="290">
        <f>+[1]МАКЕТ!G240</f>
        <v>0</v>
      </c>
      <c r="H61" s="291">
        <f>+[1]МАКЕТ!H240</f>
        <v>0</v>
      </c>
      <c r="I61" s="291">
        <f>+[1]МАКЕТ!I240</f>
        <v>0</v>
      </c>
      <c r="J61" s="292">
        <f>+[1]МАКЕТ!J240</f>
        <v>0</v>
      </c>
      <c r="K61" s="293"/>
      <c r="L61" s="293"/>
      <c r="M61" s="293"/>
      <c r="N61" s="193"/>
      <c r="O61" s="294" t="s">
        <v>96</v>
      </c>
      <c r="P61" s="206"/>
      <c r="Q61" s="207"/>
      <c r="R61" s="208"/>
      <c r="S61" s="208"/>
      <c r="T61" s="208"/>
      <c r="U61" s="208"/>
      <c r="V61" s="208"/>
      <c r="W61" s="208"/>
      <c r="X61" s="209"/>
      <c r="Y61" s="208"/>
      <c r="Z61" s="208"/>
    </row>
    <row r="62" spans="1:26" ht="20.25" thickTop="1" thickBot="1">
      <c r="A62" s="1">
        <v>175</v>
      </c>
      <c r="B62" s="295" t="s">
        <v>97</v>
      </c>
      <c r="C62" s="296"/>
      <c r="D62" s="296"/>
      <c r="E62" s="297">
        <f t="shared" ref="E62:J62" si="5">+E22-E38+E54-E61</f>
        <v>0</v>
      </c>
      <c r="F62" s="297">
        <f t="shared" si="5"/>
        <v>8643</v>
      </c>
      <c r="G62" s="298">
        <f t="shared" si="5"/>
        <v>-49</v>
      </c>
      <c r="H62" s="299">
        <f t="shared" si="5"/>
        <v>0</v>
      </c>
      <c r="I62" s="299">
        <f t="shared" si="5"/>
        <v>-3952</v>
      </c>
      <c r="J62" s="300">
        <f t="shared" si="5"/>
        <v>12644</v>
      </c>
      <c r="K62" s="103">
        <f>+K22-K38+K54</f>
        <v>0</v>
      </c>
      <c r="L62" s="103">
        <f>+L22-L38+L54</f>
        <v>0</v>
      </c>
      <c r="M62" s="103">
        <f>+M22-M38+M54</f>
        <v>0</v>
      </c>
      <c r="N62" s="193"/>
      <c r="O62" s="301"/>
      <c r="P62" s="206"/>
      <c r="Q62" s="207"/>
      <c r="R62" s="208"/>
      <c r="S62" s="208"/>
      <c r="T62" s="208"/>
      <c r="U62" s="208"/>
      <c r="V62" s="208"/>
      <c r="W62" s="208"/>
      <c r="X62" s="209"/>
      <c r="Y62" s="208"/>
      <c r="Z62" s="208"/>
    </row>
    <row r="63" spans="1:26" ht="12" hidden="1" customHeight="1">
      <c r="A63" s="1">
        <v>180</v>
      </c>
      <c r="B63" s="302">
        <f>+IF(+SUM(E$63:J$63)=0,0,"Контрола: дефицит/излишък = финансиране с обратен знак (V. + VІ. = 0)")</f>
        <v>0</v>
      </c>
      <c r="C63" s="303"/>
      <c r="D63" s="303"/>
      <c r="E63" s="304">
        <f t="shared" ref="E63:J63" si="6">+E$62+E$64</f>
        <v>0</v>
      </c>
      <c r="F63" s="304">
        <f t="shared" si="6"/>
        <v>0</v>
      </c>
      <c r="G63" s="305">
        <f t="shared" si="6"/>
        <v>0</v>
      </c>
      <c r="H63" s="305">
        <f t="shared" si="6"/>
        <v>0</v>
      </c>
      <c r="I63" s="305">
        <f t="shared" si="6"/>
        <v>0</v>
      </c>
      <c r="J63" s="306">
        <f t="shared" si="6"/>
        <v>0</v>
      </c>
      <c r="K63" s="251" t="e">
        <f>+K62+K64</f>
        <v>#REF!</v>
      </c>
      <c r="L63" s="251" t="e">
        <f>+L62+L64</f>
        <v>#REF!</v>
      </c>
      <c r="M63" s="251" t="e">
        <f>+M62+M64</f>
        <v>#REF!</v>
      </c>
      <c r="N63" s="193"/>
      <c r="O63" s="307"/>
      <c r="P63" s="206"/>
      <c r="Q63" s="207"/>
      <c r="R63" s="208"/>
      <c r="S63" s="208"/>
      <c r="T63" s="208"/>
      <c r="U63" s="208"/>
      <c r="V63" s="208"/>
      <c r="W63" s="208"/>
      <c r="X63" s="209"/>
      <c r="Y63" s="208"/>
      <c r="Z63" s="208"/>
    </row>
    <row r="64" spans="1:26" ht="19.5" thickBot="1">
      <c r="A64" s="1">
        <v>185</v>
      </c>
      <c r="B64" s="96" t="s">
        <v>98</v>
      </c>
      <c r="C64" s="204" t="s">
        <v>99</v>
      </c>
      <c r="D64" s="204"/>
      <c r="E64" s="308">
        <f>SUM(+E66+E74+E75+E82+E83+E84+E87+E88+E89+E90+E91+E92+E93)</f>
        <v>0</v>
      </c>
      <c r="F64" s="308">
        <f>SUM(+F66+F74+F75+F82+F83+F84+F87+F88+F89+F90+F91+F92+F93)</f>
        <v>-8643</v>
      </c>
      <c r="G64" s="309">
        <f t="shared" ref="G64:L64" si="7">SUM(+G66+G74+G75+G82+G83+G84+G87+G88+G89+G90+G91+G92+G93)</f>
        <v>49</v>
      </c>
      <c r="H64" s="310">
        <f>SUM(+H66+H74+H75+H82+H83+H84+H87+H88+H89+H90+H91+H92+H93)</f>
        <v>0</v>
      </c>
      <c r="I64" s="310">
        <f>SUM(+I66+I74+I75+I82+I83+I84+I87+I88+I89+I90+I91+I92+I93)</f>
        <v>3952</v>
      </c>
      <c r="J64" s="311">
        <f>SUM(+J66+J74+J75+J82+J83+J84+J87+J88+J89+J90+J91+J92+J93)</f>
        <v>-12644</v>
      </c>
      <c r="K64" s="312" t="e">
        <f t="shared" si="7"/>
        <v>#REF!</v>
      </c>
      <c r="L64" s="312" t="e">
        <f t="shared" si="7"/>
        <v>#REF!</v>
      </c>
      <c r="M64" s="312" t="e">
        <f>SUM(+M66+M74+M75+M82+M83+M84+M87+M88+M89+M90+M91+M93+M94)</f>
        <v>#REF!</v>
      </c>
      <c r="N64" s="193"/>
      <c r="O64" s="313" t="s">
        <v>99</v>
      </c>
      <c r="P64" s="206"/>
      <c r="Q64" s="207"/>
      <c r="R64" s="208"/>
      <c r="S64" s="208"/>
      <c r="T64" s="208"/>
      <c r="U64" s="208"/>
      <c r="V64" s="208"/>
      <c r="W64" s="208"/>
      <c r="X64" s="209"/>
      <c r="Y64" s="208"/>
      <c r="Z64" s="208"/>
    </row>
    <row r="65" spans="1:26" ht="16.5" hidden="1" thickTop="1">
      <c r="A65" s="1">
        <v>190</v>
      </c>
      <c r="B65" s="314"/>
      <c r="C65" s="314"/>
      <c r="D65" s="314"/>
      <c r="E65" s="315"/>
      <c r="F65" s="316">
        <f t="shared" si="1"/>
        <v>0</v>
      </c>
      <c r="G65" s="317"/>
      <c r="H65" s="318"/>
      <c r="I65" s="318"/>
      <c r="J65" s="319"/>
      <c r="K65" s="320"/>
      <c r="L65" s="320"/>
      <c r="M65" s="320"/>
      <c r="N65" s="193"/>
      <c r="O65" s="321"/>
      <c r="P65" s="206"/>
      <c r="Q65" s="207"/>
      <c r="R65" s="208"/>
      <c r="S65" s="208"/>
      <c r="T65" s="208"/>
      <c r="U65" s="208"/>
      <c r="V65" s="208"/>
      <c r="W65" s="208"/>
      <c r="X65" s="209"/>
      <c r="Y65" s="208"/>
      <c r="Z65" s="208"/>
    </row>
    <row r="66" spans="1:26" ht="16.5" thickTop="1">
      <c r="A66" s="322">
        <v>195</v>
      </c>
      <c r="B66" s="214" t="s">
        <v>100</v>
      </c>
      <c r="C66" s="116" t="s">
        <v>101</v>
      </c>
      <c r="D66" s="214"/>
      <c r="E66" s="271">
        <f>SUM(E67:E73)</f>
        <v>0</v>
      </c>
      <c r="F66" s="271">
        <f>SUM(F67:F73)</f>
        <v>0</v>
      </c>
      <c r="G66" s="272">
        <f t="shared" ref="G66:M66" si="8">SUM(G67:G73)</f>
        <v>0</v>
      </c>
      <c r="H66" s="273">
        <f>SUM(H67:H73)</f>
        <v>0</v>
      </c>
      <c r="I66" s="273">
        <f>SUM(I67:I73)</f>
        <v>0</v>
      </c>
      <c r="J66" s="274">
        <f>SUM(J67:J73)</f>
        <v>0</v>
      </c>
      <c r="K66" s="323" t="e">
        <f t="shared" si="8"/>
        <v>#REF!</v>
      </c>
      <c r="L66" s="323" t="e">
        <f t="shared" si="8"/>
        <v>#REF!</v>
      </c>
      <c r="M66" s="323" t="e">
        <f t="shared" si="8"/>
        <v>#REF!</v>
      </c>
      <c r="N66" s="193"/>
      <c r="O66" s="275" t="s">
        <v>101</v>
      </c>
      <c r="P66" s="324"/>
      <c r="Q66" s="207"/>
      <c r="R66" s="208"/>
      <c r="S66" s="208"/>
      <c r="T66" s="208"/>
      <c r="U66" s="208"/>
      <c r="V66" s="208"/>
      <c r="W66" s="208"/>
      <c r="X66" s="209"/>
      <c r="Y66" s="208"/>
      <c r="Z66" s="208"/>
    </row>
    <row r="67" spans="1:26" ht="15.75">
      <c r="A67" s="325">
        <v>200</v>
      </c>
      <c r="B67" s="326" t="s">
        <v>102</v>
      </c>
      <c r="C67" s="326" t="s">
        <v>103</v>
      </c>
      <c r="D67" s="326"/>
      <c r="E67" s="327">
        <f>+[1]МАКЕТ!E470+[1]МАКЕТ!E471+[1]МАКЕТ!E474+[1]МАКЕТ!E475+[1]МАКЕТ!E478+[1]МАКЕТ!E479+[1]МАКЕТ!E483</f>
        <v>0</v>
      </c>
      <c r="F67" s="327">
        <f t="shared" si="1"/>
        <v>0</v>
      </c>
      <c r="G67" s="328">
        <f>+[1]МАКЕТ!G470+[1]МАКЕТ!G471+[1]МАКЕТ!G474+[1]МАКЕТ!G475+[1]МАКЕТ!G478+[1]МАКЕТ!G479+[1]МАКЕТ!G483</f>
        <v>0</v>
      </c>
      <c r="H67" s="329">
        <f>+[1]МАКЕТ!H470+[1]МАКЕТ!H471+[1]МАКЕТ!H474+[1]МАКЕТ!H475+[1]МАКЕТ!H478+[1]МАКЕТ!H479+[1]МАКЕТ!H483</f>
        <v>0</v>
      </c>
      <c r="I67" s="329">
        <f>+[1]МАКЕТ!I470+[1]МАКЕТ!I471+[1]МАКЕТ!I474+[1]МАКЕТ!I475+[1]МАКЕТ!I478+[1]МАКЕТ!I479+[1]МАКЕТ!I483</f>
        <v>0</v>
      </c>
      <c r="J67" s="330">
        <f>+[1]МАКЕТ!J470+[1]МАКЕТ!J471+[1]МАКЕТ!J474+[1]МАКЕТ!J475+[1]МАКЕТ!J478+[1]МАКЕТ!J479+[1]МАКЕТ!J483</f>
        <v>0</v>
      </c>
      <c r="K67" s="331" t="e">
        <v>#REF!</v>
      </c>
      <c r="L67" s="331" t="e">
        <v>#REF!</v>
      </c>
      <c r="M67" s="331" t="e">
        <v>#REF!</v>
      </c>
      <c r="N67" s="193"/>
      <c r="O67" s="332" t="s">
        <v>103</v>
      </c>
      <c r="P67" s="333"/>
      <c r="Q67" s="207"/>
      <c r="R67" s="208"/>
      <c r="S67" s="208"/>
      <c r="T67" s="208"/>
      <c r="U67" s="208"/>
      <c r="V67" s="208"/>
      <c r="W67" s="208"/>
      <c r="X67" s="209"/>
      <c r="Y67" s="208"/>
      <c r="Z67" s="208"/>
    </row>
    <row r="68" spans="1:26" ht="15.75">
      <c r="A68" s="325">
        <v>205</v>
      </c>
      <c r="B68" s="334" t="s">
        <v>104</v>
      </c>
      <c r="C68" s="334" t="s">
        <v>105</v>
      </c>
      <c r="D68" s="334"/>
      <c r="E68" s="335">
        <f>+[1]МАКЕТ!E472+[1]МАКЕТ!E473+[1]МАКЕТ!E476+[1]МАКЕТ!E477+[1]МАКЕТ!E480+[1]МАКЕТ!E481+[1]МАКЕТ!E482+[1]МАКЕТ!E484</f>
        <v>0</v>
      </c>
      <c r="F68" s="335">
        <f t="shared" si="1"/>
        <v>0</v>
      </c>
      <c r="G68" s="336">
        <f>+[1]МАКЕТ!G472+[1]МАКЕТ!G473+[1]МАКЕТ!G476+[1]МАКЕТ!G477+[1]МАКЕТ!G480+[1]МАКЕТ!G481+[1]МАКЕТ!G482+[1]МАКЕТ!G484</f>
        <v>0</v>
      </c>
      <c r="H68" s="337">
        <f>+[1]МАКЕТ!H472+[1]МАКЕТ!H473+[1]МАКЕТ!H476+[1]МАКЕТ!H477+[1]МАКЕТ!H480+[1]МАКЕТ!H481+[1]МАКЕТ!H482+[1]МАКЕТ!H484</f>
        <v>0</v>
      </c>
      <c r="I68" s="337">
        <f>+[1]МАКЕТ!I472+[1]МАКЕТ!I473+[1]МАКЕТ!I476+[1]МАКЕТ!I477+[1]МАКЕТ!I480+[1]МАКЕТ!I481+[1]МАКЕТ!I482+[1]МАКЕТ!I484</f>
        <v>0</v>
      </c>
      <c r="J68" s="338">
        <f>+[1]МАКЕТ!J472+[1]МАКЕТ!J473+[1]МАКЕТ!J476+[1]МАКЕТ!J477+[1]МАКЕТ!J480+[1]МАКЕТ!J481+[1]МАКЕТ!J482+[1]МАКЕТ!J484</f>
        <v>0</v>
      </c>
      <c r="K68" s="331" t="e">
        <v>#REF!</v>
      </c>
      <c r="L68" s="331" t="e">
        <v>#REF!</v>
      </c>
      <c r="M68" s="331" t="e">
        <v>#REF!</v>
      </c>
      <c r="N68" s="193"/>
      <c r="O68" s="339" t="s">
        <v>105</v>
      </c>
      <c r="P68" s="333"/>
      <c r="Q68" s="207"/>
      <c r="R68" s="208"/>
      <c r="S68" s="208"/>
      <c r="T68" s="208"/>
      <c r="U68" s="208"/>
      <c r="V68" s="208"/>
      <c r="W68" s="208"/>
      <c r="X68" s="209"/>
      <c r="Y68" s="208"/>
      <c r="Z68" s="208"/>
    </row>
    <row r="69" spans="1:26" ht="15.75">
      <c r="A69" s="325">
        <v>210</v>
      </c>
      <c r="B69" s="334" t="s">
        <v>106</v>
      </c>
      <c r="C69" s="334" t="s">
        <v>107</v>
      </c>
      <c r="D69" s="334"/>
      <c r="E69" s="335">
        <f>+[1]МАКЕТ!E485</f>
        <v>0</v>
      </c>
      <c r="F69" s="335">
        <f t="shared" si="1"/>
        <v>0</v>
      </c>
      <c r="G69" s="336">
        <f>+[1]МАКЕТ!G485</f>
        <v>0</v>
      </c>
      <c r="H69" s="337">
        <f>+[1]МАКЕТ!H485</f>
        <v>0</v>
      </c>
      <c r="I69" s="337">
        <f>+[1]МАКЕТ!I485</f>
        <v>0</v>
      </c>
      <c r="J69" s="338">
        <f>+[1]МАКЕТ!J485</f>
        <v>0</v>
      </c>
      <c r="K69" s="331" t="e">
        <v>#REF!</v>
      </c>
      <c r="L69" s="331" t="e">
        <v>#REF!</v>
      </c>
      <c r="M69" s="331" t="e">
        <v>#REF!</v>
      </c>
      <c r="N69" s="193"/>
      <c r="O69" s="339" t="s">
        <v>107</v>
      </c>
      <c r="P69" s="333"/>
      <c r="Q69" s="207"/>
      <c r="R69" s="208"/>
      <c r="S69" s="208"/>
      <c r="T69" s="208"/>
      <c r="U69" s="208"/>
      <c r="V69" s="208"/>
      <c r="W69" s="208"/>
      <c r="X69" s="209"/>
      <c r="Y69" s="208"/>
      <c r="Z69" s="208"/>
    </row>
    <row r="70" spans="1:26" ht="15.75">
      <c r="A70" s="325">
        <v>215</v>
      </c>
      <c r="B70" s="334" t="s">
        <v>108</v>
      </c>
      <c r="C70" s="334" t="s">
        <v>109</v>
      </c>
      <c r="D70" s="334"/>
      <c r="E70" s="335">
        <f>+[1]МАКЕТ!E490</f>
        <v>0</v>
      </c>
      <c r="F70" s="335">
        <f t="shared" si="1"/>
        <v>0</v>
      </c>
      <c r="G70" s="336">
        <f>+[1]МАКЕТ!G490</f>
        <v>0</v>
      </c>
      <c r="H70" s="337">
        <f>+[1]МАКЕТ!H490</f>
        <v>0</v>
      </c>
      <c r="I70" s="337">
        <f>+[1]МАКЕТ!I490</f>
        <v>0</v>
      </c>
      <c r="J70" s="338">
        <f>+[1]МАКЕТ!J490</f>
        <v>0</v>
      </c>
      <c r="K70" s="331" t="e">
        <v>#REF!</v>
      </c>
      <c r="L70" s="331" t="e">
        <v>#REF!</v>
      </c>
      <c r="M70" s="331" t="e">
        <v>#REF!</v>
      </c>
      <c r="N70" s="193"/>
      <c r="O70" s="339" t="s">
        <v>109</v>
      </c>
      <c r="P70" s="333"/>
      <c r="Q70" s="207"/>
      <c r="R70" s="208"/>
      <c r="S70" s="208"/>
      <c r="T70" s="208"/>
      <c r="U70" s="208"/>
      <c r="V70" s="208"/>
      <c r="W70" s="208"/>
      <c r="X70" s="209"/>
      <c r="Y70" s="208"/>
      <c r="Z70" s="208"/>
    </row>
    <row r="71" spans="1:26" ht="15.75">
      <c r="A71" s="325">
        <v>220</v>
      </c>
      <c r="B71" s="334" t="s">
        <v>110</v>
      </c>
      <c r="C71" s="334" t="s">
        <v>111</v>
      </c>
      <c r="D71" s="334"/>
      <c r="E71" s="335">
        <f>+[1]МАКЕТ!E530</f>
        <v>0</v>
      </c>
      <c r="F71" s="335">
        <f t="shared" si="1"/>
        <v>0</v>
      </c>
      <c r="G71" s="336">
        <f>+[1]МАКЕТ!G530</f>
        <v>0</v>
      </c>
      <c r="H71" s="337">
        <f>+[1]МАКЕТ!H530</f>
        <v>0</v>
      </c>
      <c r="I71" s="337">
        <f>+[1]МАКЕТ!I530</f>
        <v>0</v>
      </c>
      <c r="J71" s="338">
        <f>+[1]МАКЕТ!J530</f>
        <v>0</v>
      </c>
      <c r="K71" s="331" t="e">
        <v>#REF!</v>
      </c>
      <c r="L71" s="331" t="e">
        <v>#REF!</v>
      </c>
      <c r="M71" s="331" t="e">
        <v>#REF!</v>
      </c>
      <c r="N71" s="193"/>
      <c r="O71" s="339" t="s">
        <v>111</v>
      </c>
      <c r="P71" s="333"/>
      <c r="Q71" s="207"/>
      <c r="R71" s="208"/>
      <c r="S71" s="208"/>
      <c r="T71" s="208"/>
      <c r="U71" s="208"/>
      <c r="V71" s="208"/>
      <c r="W71" s="208"/>
      <c r="X71" s="209"/>
      <c r="Y71" s="208"/>
      <c r="Z71" s="208"/>
    </row>
    <row r="72" spans="1:26" ht="15.75">
      <c r="A72" s="325">
        <v>230</v>
      </c>
      <c r="B72" s="340" t="s">
        <v>112</v>
      </c>
      <c r="C72" s="340" t="s">
        <v>113</v>
      </c>
      <c r="D72" s="340"/>
      <c r="E72" s="335">
        <f>+[1]МАКЕТ!E569+[1]МАКЕТ!E570</f>
        <v>0</v>
      </c>
      <c r="F72" s="335">
        <f t="shared" si="1"/>
        <v>0</v>
      </c>
      <c r="G72" s="336">
        <f>+[1]МАКЕТ!G569+[1]МАКЕТ!G570</f>
        <v>0</v>
      </c>
      <c r="H72" s="337">
        <f>+[1]МАКЕТ!H569+[1]МАКЕТ!H570</f>
        <v>0</v>
      </c>
      <c r="I72" s="337">
        <f>+[1]МАКЕТ!I569+[1]МАКЕТ!I570</f>
        <v>0</v>
      </c>
      <c r="J72" s="338">
        <f>+[1]МАКЕТ!J569+[1]МАКЕТ!J570</f>
        <v>0</v>
      </c>
      <c r="K72" s="331" t="e">
        <v>#REF!</v>
      </c>
      <c r="L72" s="331" t="e">
        <v>#REF!</v>
      </c>
      <c r="M72" s="331" t="e">
        <v>#REF!</v>
      </c>
      <c r="N72" s="193"/>
      <c r="O72" s="339" t="s">
        <v>113</v>
      </c>
      <c r="P72" s="333"/>
      <c r="Q72" s="207"/>
      <c r="R72" s="208"/>
      <c r="S72" s="208"/>
      <c r="T72" s="208"/>
      <c r="U72" s="208"/>
      <c r="V72" s="208"/>
      <c r="W72" s="208"/>
      <c r="X72" s="209"/>
      <c r="Y72" s="208"/>
      <c r="Z72" s="208"/>
    </row>
    <row r="73" spans="1:26" ht="15.75">
      <c r="A73" s="325">
        <v>235</v>
      </c>
      <c r="B73" s="341" t="s">
        <v>114</v>
      </c>
      <c r="C73" s="341" t="s">
        <v>115</v>
      </c>
      <c r="D73" s="341"/>
      <c r="E73" s="342">
        <f>+[1]МАКЕТ!E571+[1]МАКЕТ!E572+[1]МАКЕТ!E573</f>
        <v>0</v>
      </c>
      <c r="F73" s="342">
        <f t="shared" si="1"/>
        <v>0</v>
      </c>
      <c r="G73" s="343">
        <f>+[1]МАКЕТ!G571+[1]МАКЕТ!G572+[1]МАКЕТ!G573</f>
        <v>0</v>
      </c>
      <c r="H73" s="344">
        <f>+[1]МАКЕТ!H571+[1]МАКЕТ!H572+[1]МАКЕТ!H573</f>
        <v>0</v>
      </c>
      <c r="I73" s="344">
        <f>+[1]МАКЕТ!I571+[1]МАКЕТ!I572+[1]МАКЕТ!I573</f>
        <v>0</v>
      </c>
      <c r="J73" s="345">
        <f>+[1]МАКЕТ!J571+[1]МАКЕТ!J572+[1]МАКЕТ!J573</f>
        <v>0</v>
      </c>
      <c r="K73" s="331" t="e">
        <v>#REF!</v>
      </c>
      <c r="L73" s="331" t="e">
        <v>#REF!</v>
      </c>
      <c r="M73" s="331" t="e">
        <v>#REF!</v>
      </c>
      <c r="N73" s="193"/>
      <c r="O73" s="346" t="s">
        <v>115</v>
      </c>
      <c r="P73" s="333"/>
      <c r="Q73" s="207"/>
      <c r="R73" s="208"/>
      <c r="S73" s="208"/>
      <c r="T73" s="208"/>
      <c r="U73" s="208"/>
      <c r="V73" s="208"/>
      <c r="W73" s="208"/>
      <c r="X73" s="209"/>
      <c r="Y73" s="208"/>
      <c r="Z73" s="208"/>
    </row>
    <row r="74" spans="1:26" ht="15.75">
      <c r="A74" s="325">
        <v>240</v>
      </c>
      <c r="B74" s="222" t="s">
        <v>116</v>
      </c>
      <c r="C74" s="223" t="s">
        <v>117</v>
      </c>
      <c r="D74" s="222"/>
      <c r="E74" s="261">
        <f>[1]МАКЕТ!E449</f>
        <v>0</v>
      </c>
      <c r="F74" s="261">
        <f t="shared" si="1"/>
        <v>0</v>
      </c>
      <c r="G74" s="262">
        <f>[1]МАКЕТ!G449</f>
        <v>0</v>
      </c>
      <c r="H74" s="263">
        <f>[1]МАКЕТ!H449</f>
        <v>0</v>
      </c>
      <c r="I74" s="263">
        <f>[1]МАКЕТ!I449</f>
        <v>0</v>
      </c>
      <c r="J74" s="264">
        <f>[1]МАКЕТ!J449</f>
        <v>0</v>
      </c>
      <c r="K74" s="331" t="e">
        <v>#REF!</v>
      </c>
      <c r="L74" s="331" t="e">
        <v>#REF!</v>
      </c>
      <c r="M74" s="331" t="e">
        <v>#REF!</v>
      </c>
      <c r="N74" s="193"/>
      <c r="O74" s="265" t="s">
        <v>117</v>
      </c>
      <c r="P74" s="333"/>
      <c r="Q74" s="207"/>
      <c r="R74" s="208"/>
      <c r="S74" s="208"/>
      <c r="T74" s="208"/>
      <c r="U74" s="208"/>
      <c r="V74" s="208"/>
      <c r="W74" s="208"/>
      <c r="X74" s="209"/>
      <c r="Y74" s="208"/>
      <c r="Z74" s="208"/>
    </row>
    <row r="75" spans="1:26" ht="15.75">
      <c r="A75" s="325">
        <v>245</v>
      </c>
      <c r="B75" s="214" t="s">
        <v>118</v>
      </c>
      <c r="C75" s="116" t="s">
        <v>119</v>
      </c>
      <c r="D75" s="214"/>
      <c r="E75" s="271">
        <f>SUM(E76:E81)</f>
        <v>0</v>
      </c>
      <c r="F75" s="271">
        <f>SUM(F76:F81)</f>
        <v>0</v>
      </c>
      <c r="G75" s="272">
        <f t="shared" ref="G75:M75" si="9">SUM(G76:G81)</f>
        <v>0</v>
      </c>
      <c r="H75" s="273">
        <f>SUM(H76:H81)</f>
        <v>0</v>
      </c>
      <c r="I75" s="273">
        <f>SUM(I76:I81)</f>
        <v>0</v>
      </c>
      <c r="J75" s="274">
        <f>SUM(J76:J81)</f>
        <v>0</v>
      </c>
      <c r="K75" s="347">
        <f t="shared" si="9"/>
        <v>0</v>
      </c>
      <c r="L75" s="347">
        <f t="shared" si="9"/>
        <v>0</v>
      </c>
      <c r="M75" s="347">
        <f t="shared" si="9"/>
        <v>0</v>
      </c>
      <c r="N75" s="193"/>
      <c r="O75" s="275" t="s">
        <v>119</v>
      </c>
      <c r="P75" s="333"/>
      <c r="Q75" s="207"/>
      <c r="R75" s="208"/>
      <c r="S75" s="208"/>
      <c r="T75" s="208"/>
      <c r="U75" s="208"/>
      <c r="V75" s="208"/>
      <c r="W75" s="208"/>
      <c r="X75" s="209"/>
      <c r="Y75" s="208"/>
      <c r="Z75" s="208"/>
    </row>
    <row r="76" spans="1:26" ht="15.75">
      <c r="A76" s="325">
        <v>250</v>
      </c>
      <c r="B76" s="326" t="s">
        <v>120</v>
      </c>
      <c r="C76" s="326" t="s">
        <v>121</v>
      </c>
      <c r="D76" s="326"/>
      <c r="E76" s="327">
        <f>+[1]МАКЕТ!E454+[1]МАКЕТ!E457</f>
        <v>0</v>
      </c>
      <c r="F76" s="327">
        <f t="shared" si="1"/>
        <v>0</v>
      </c>
      <c r="G76" s="328">
        <f>+[1]МАКЕТ!G454+[1]МАКЕТ!G457</f>
        <v>0</v>
      </c>
      <c r="H76" s="329">
        <f>+[1]МАКЕТ!H454+[1]МАКЕТ!H457</f>
        <v>0</v>
      </c>
      <c r="I76" s="329">
        <f>+[1]МАКЕТ!I454+[1]МАКЕТ!I457</f>
        <v>0</v>
      </c>
      <c r="J76" s="330">
        <f>+[1]МАКЕТ!J454+[1]МАКЕТ!J457</f>
        <v>0</v>
      </c>
      <c r="K76" s="347"/>
      <c r="L76" s="347"/>
      <c r="M76" s="347"/>
      <c r="N76" s="193"/>
      <c r="O76" s="332" t="s">
        <v>121</v>
      </c>
      <c r="P76" s="333"/>
      <c r="Q76" s="207"/>
      <c r="R76" s="208"/>
      <c r="S76" s="208"/>
      <c r="T76" s="208"/>
      <c r="U76" s="208"/>
      <c r="V76" s="208"/>
      <c r="W76" s="208"/>
      <c r="X76" s="209"/>
      <c r="Y76" s="208"/>
      <c r="Z76" s="208"/>
    </row>
    <row r="77" spans="1:26" ht="15.75">
      <c r="A77" s="325">
        <v>260</v>
      </c>
      <c r="B77" s="334" t="s">
        <v>122</v>
      </c>
      <c r="C77" s="334" t="s">
        <v>123</v>
      </c>
      <c r="D77" s="334"/>
      <c r="E77" s="335">
        <f>+[1]МАКЕТ!E455+[1]МАКЕТ!E458</f>
        <v>0</v>
      </c>
      <c r="F77" s="335">
        <f t="shared" si="1"/>
        <v>0</v>
      </c>
      <c r="G77" s="336">
        <f>+[1]МАКЕТ!G455+[1]МАКЕТ!G458</f>
        <v>0</v>
      </c>
      <c r="H77" s="337">
        <f>+[1]МАКЕТ!H455+[1]МАКЕТ!H458</f>
        <v>0</v>
      </c>
      <c r="I77" s="337">
        <f>+[1]МАКЕТ!I455+[1]МАКЕТ!I458</f>
        <v>0</v>
      </c>
      <c r="J77" s="338">
        <f>+[1]МАКЕТ!J455+[1]МАКЕТ!J458</f>
        <v>0</v>
      </c>
      <c r="K77" s="347"/>
      <c r="L77" s="347"/>
      <c r="M77" s="347"/>
      <c r="N77" s="193"/>
      <c r="O77" s="339" t="s">
        <v>123</v>
      </c>
      <c r="P77" s="333"/>
      <c r="Q77" s="207"/>
      <c r="R77" s="208"/>
      <c r="S77" s="208"/>
      <c r="T77" s="208"/>
      <c r="U77" s="208"/>
      <c r="V77" s="208"/>
      <c r="W77" s="208"/>
      <c r="X77" s="209"/>
      <c r="Y77" s="208"/>
      <c r="Z77" s="208"/>
    </row>
    <row r="78" spans="1:26" ht="15.75">
      <c r="A78" s="325">
        <v>265</v>
      </c>
      <c r="B78" s="334" t="s">
        <v>124</v>
      </c>
      <c r="C78" s="334" t="s">
        <v>125</v>
      </c>
      <c r="D78" s="334"/>
      <c r="E78" s="335">
        <f>[1]МАКЕТ!E459</f>
        <v>0</v>
      </c>
      <c r="F78" s="335">
        <f t="shared" si="1"/>
        <v>0</v>
      </c>
      <c r="G78" s="336">
        <f>[1]МАКЕТ!G459</f>
        <v>0</v>
      </c>
      <c r="H78" s="337">
        <f>[1]МАКЕТ!H459</f>
        <v>0</v>
      </c>
      <c r="I78" s="337">
        <f>[1]МАКЕТ!I459</f>
        <v>0</v>
      </c>
      <c r="J78" s="338">
        <f>[1]МАКЕТ!J459</f>
        <v>0</v>
      </c>
      <c r="K78" s="347"/>
      <c r="L78" s="347"/>
      <c r="M78" s="347"/>
      <c r="N78" s="193"/>
      <c r="O78" s="339" t="s">
        <v>125</v>
      </c>
      <c r="P78" s="333"/>
      <c r="Q78" s="207"/>
      <c r="R78" s="208"/>
      <c r="S78" s="208"/>
      <c r="T78" s="208"/>
      <c r="U78" s="208"/>
      <c r="V78" s="208"/>
      <c r="W78" s="208"/>
      <c r="X78" s="209"/>
      <c r="Y78" s="208"/>
      <c r="Z78" s="208"/>
    </row>
    <row r="79" spans="1:26" ht="15.75" hidden="1" customHeight="1">
      <c r="A79" s="325"/>
      <c r="B79" s="334"/>
      <c r="C79" s="334"/>
      <c r="D79" s="334"/>
      <c r="E79" s="335"/>
      <c r="F79" s="335">
        <f t="shared" si="1"/>
        <v>0</v>
      </c>
      <c r="G79" s="336"/>
      <c r="H79" s="337"/>
      <c r="I79" s="337"/>
      <c r="J79" s="338"/>
      <c r="K79" s="347"/>
      <c r="L79" s="347"/>
      <c r="M79" s="347"/>
      <c r="N79" s="193"/>
      <c r="O79" s="339"/>
      <c r="P79" s="333"/>
      <c r="Q79" s="207"/>
      <c r="R79" s="208"/>
      <c r="S79" s="208"/>
      <c r="T79" s="208"/>
      <c r="U79" s="208"/>
      <c r="V79" s="208"/>
      <c r="W79" s="208"/>
      <c r="X79" s="209"/>
      <c r="Y79" s="208"/>
      <c r="Z79" s="208"/>
    </row>
    <row r="80" spans="1:26" ht="15.75">
      <c r="A80" s="325">
        <v>270</v>
      </c>
      <c r="B80" s="334" t="s">
        <v>126</v>
      </c>
      <c r="C80" s="334" t="s">
        <v>127</v>
      </c>
      <c r="D80" s="334"/>
      <c r="E80" s="335">
        <f>+[1]МАКЕТ!E467</f>
        <v>0</v>
      </c>
      <c r="F80" s="335">
        <f t="shared" si="1"/>
        <v>0</v>
      </c>
      <c r="G80" s="336">
        <f>+[1]МАКЕТ!G467</f>
        <v>0</v>
      </c>
      <c r="H80" s="337">
        <f>+[1]МАКЕТ!H467</f>
        <v>0</v>
      </c>
      <c r="I80" s="337">
        <f>+[1]МАКЕТ!I467</f>
        <v>0</v>
      </c>
      <c r="J80" s="338">
        <f>+[1]МАКЕТ!J467</f>
        <v>0</v>
      </c>
      <c r="K80" s="347"/>
      <c r="L80" s="347"/>
      <c r="M80" s="347"/>
      <c r="N80" s="193"/>
      <c r="O80" s="339" t="s">
        <v>127</v>
      </c>
      <c r="P80" s="333"/>
      <c r="Q80" s="207"/>
      <c r="R80" s="208"/>
      <c r="S80" s="208"/>
      <c r="T80" s="208"/>
      <c r="U80" s="208"/>
      <c r="V80" s="208"/>
      <c r="W80" s="208"/>
      <c r="X80" s="209"/>
      <c r="Y80" s="208"/>
      <c r="Z80" s="208"/>
    </row>
    <row r="81" spans="1:26" ht="15.75">
      <c r="A81" s="325">
        <v>275</v>
      </c>
      <c r="B81" s="348" t="s">
        <v>128</v>
      </c>
      <c r="C81" s="348" t="s">
        <v>129</v>
      </c>
      <c r="D81" s="348"/>
      <c r="E81" s="342">
        <f>+[1]МАКЕТ!E468</f>
        <v>0</v>
      </c>
      <c r="F81" s="342">
        <f t="shared" si="1"/>
        <v>0</v>
      </c>
      <c r="G81" s="343">
        <f>+[1]МАКЕТ!G468</f>
        <v>0</v>
      </c>
      <c r="H81" s="344">
        <f>+[1]МАКЕТ!H468</f>
        <v>0</v>
      </c>
      <c r="I81" s="344">
        <f>+[1]МАКЕТ!I468</f>
        <v>0</v>
      </c>
      <c r="J81" s="345">
        <f>+[1]МАКЕТ!J468</f>
        <v>0</v>
      </c>
      <c r="K81" s="347"/>
      <c r="L81" s="347"/>
      <c r="M81" s="347"/>
      <c r="N81" s="193"/>
      <c r="O81" s="346" t="s">
        <v>129</v>
      </c>
      <c r="P81" s="333"/>
      <c r="Q81" s="207"/>
      <c r="R81" s="208"/>
      <c r="S81" s="208"/>
      <c r="T81" s="208"/>
      <c r="U81" s="208"/>
      <c r="V81" s="208"/>
      <c r="W81" s="208"/>
      <c r="X81" s="209"/>
      <c r="Y81" s="208"/>
      <c r="Z81" s="208"/>
    </row>
    <row r="82" spans="1:26" ht="15.75">
      <c r="A82" s="325">
        <v>280</v>
      </c>
      <c r="B82" s="222" t="s">
        <v>130</v>
      </c>
      <c r="C82" s="223" t="s">
        <v>131</v>
      </c>
      <c r="D82" s="222"/>
      <c r="E82" s="261">
        <f>[1]МАКЕТ!E523</f>
        <v>0</v>
      </c>
      <c r="F82" s="261">
        <f t="shared" si="1"/>
        <v>0</v>
      </c>
      <c r="G82" s="262">
        <f>[1]МАКЕТ!G523</f>
        <v>0</v>
      </c>
      <c r="H82" s="263">
        <f>[1]МАКЕТ!H523</f>
        <v>0</v>
      </c>
      <c r="I82" s="263">
        <f>[1]МАКЕТ!I523</f>
        <v>0</v>
      </c>
      <c r="J82" s="264">
        <f>[1]МАКЕТ!J523</f>
        <v>0</v>
      </c>
      <c r="K82" s="347"/>
      <c r="L82" s="347"/>
      <c r="M82" s="347"/>
      <c r="N82" s="193"/>
      <c r="O82" s="265" t="s">
        <v>131</v>
      </c>
      <c r="P82" s="333"/>
      <c r="Q82" s="207"/>
      <c r="R82" s="208"/>
      <c r="S82" s="208"/>
      <c r="T82" s="208"/>
      <c r="U82" s="208"/>
      <c r="V82" s="208"/>
      <c r="W82" s="208"/>
      <c r="X82" s="209"/>
      <c r="Y82" s="208"/>
      <c r="Z82" s="208"/>
    </row>
    <row r="83" spans="1:26" ht="15.75">
      <c r="A83" s="325">
        <v>285</v>
      </c>
      <c r="B83" s="212" t="s">
        <v>132</v>
      </c>
      <c r="C83" s="213" t="s">
        <v>133</v>
      </c>
      <c r="D83" s="212"/>
      <c r="E83" s="266">
        <f>[1]МАКЕТ!E524</f>
        <v>0</v>
      </c>
      <c r="F83" s="266">
        <f t="shared" si="1"/>
        <v>0</v>
      </c>
      <c r="G83" s="267">
        <f>[1]МАКЕТ!G524</f>
        <v>0</v>
      </c>
      <c r="H83" s="268">
        <f>[1]МАКЕТ!H524</f>
        <v>0</v>
      </c>
      <c r="I83" s="268">
        <f>[1]МАКЕТ!I524</f>
        <v>0</v>
      </c>
      <c r="J83" s="269">
        <f>[1]МАКЕТ!J524</f>
        <v>0</v>
      </c>
      <c r="K83" s="347"/>
      <c r="L83" s="347"/>
      <c r="M83" s="347"/>
      <c r="N83" s="193"/>
      <c r="O83" s="270" t="s">
        <v>133</v>
      </c>
      <c r="P83" s="333"/>
      <c r="Q83" s="207"/>
      <c r="R83" s="208"/>
      <c r="S83" s="208"/>
      <c r="T83" s="208"/>
      <c r="U83" s="208"/>
      <c r="V83" s="208"/>
      <c r="W83" s="208"/>
      <c r="X83" s="209"/>
      <c r="Y83" s="208"/>
      <c r="Z83" s="208"/>
    </row>
    <row r="84" spans="1:26" ht="15.75">
      <c r="A84" s="325">
        <v>290</v>
      </c>
      <c r="B84" s="214" t="s">
        <v>134</v>
      </c>
      <c r="C84" s="116" t="s">
        <v>135</v>
      </c>
      <c r="D84" s="214"/>
      <c r="E84" s="271">
        <f>+E85+E86</f>
        <v>0</v>
      </c>
      <c r="F84" s="271">
        <f>+F85+F86</f>
        <v>-8643</v>
      </c>
      <c r="G84" s="272">
        <f t="shared" ref="G84:M84" si="10">+G85+G86</f>
        <v>4001</v>
      </c>
      <c r="H84" s="273">
        <f>+H85+H86</f>
        <v>0</v>
      </c>
      <c r="I84" s="273">
        <f>+I85+I86</f>
        <v>0</v>
      </c>
      <c r="J84" s="274">
        <f>+J85+J86</f>
        <v>-12644</v>
      </c>
      <c r="K84" s="347">
        <f t="shared" si="10"/>
        <v>0</v>
      </c>
      <c r="L84" s="347">
        <f t="shared" si="10"/>
        <v>0</v>
      </c>
      <c r="M84" s="347">
        <f t="shared" si="10"/>
        <v>0</v>
      </c>
      <c r="N84" s="193"/>
      <c r="O84" s="275" t="s">
        <v>135</v>
      </c>
      <c r="P84" s="333"/>
      <c r="Q84" s="207"/>
      <c r="R84" s="208"/>
      <c r="S84" s="208"/>
      <c r="T84" s="208"/>
      <c r="U84" s="208"/>
      <c r="V84" s="208"/>
      <c r="W84" s="208"/>
      <c r="X84" s="209"/>
      <c r="Y84" s="208"/>
      <c r="Z84" s="208"/>
    </row>
    <row r="85" spans="1:26" ht="15.75">
      <c r="A85" s="325">
        <v>295</v>
      </c>
      <c r="B85" s="326" t="s">
        <v>136</v>
      </c>
      <c r="C85" s="326" t="s">
        <v>137</v>
      </c>
      <c r="D85" s="349"/>
      <c r="E85" s="327">
        <f>+[1]МАКЕТ!E491+[1]МАКЕТ!E500+[1]МАКЕТ!E504+[1]МАКЕТ!E531</f>
        <v>0</v>
      </c>
      <c r="F85" s="327">
        <f t="shared" si="1"/>
        <v>0</v>
      </c>
      <c r="G85" s="328">
        <f>+[1]МАКЕТ!G491+[1]МАКЕТ!G500+[1]МАКЕТ!G504+[1]МАКЕТ!G531</f>
        <v>0</v>
      </c>
      <c r="H85" s="329">
        <f>+[1]МАКЕТ!H491+[1]МАКЕТ!H500+[1]МАКЕТ!H504+[1]МАКЕТ!H531</f>
        <v>0</v>
      </c>
      <c r="I85" s="329">
        <f>+[1]МАКЕТ!I491+[1]МАКЕТ!I500+[1]МАКЕТ!I504+[1]МАКЕТ!I531</f>
        <v>0</v>
      </c>
      <c r="J85" s="330">
        <f>+[1]МАКЕТ!J491+[1]МАКЕТ!J500+[1]МАКЕТ!J504+[1]МАКЕТ!J531</f>
        <v>0</v>
      </c>
      <c r="K85" s="347"/>
      <c r="L85" s="347"/>
      <c r="M85" s="347"/>
      <c r="N85" s="193"/>
      <c r="O85" s="332" t="s">
        <v>137</v>
      </c>
      <c r="P85" s="333"/>
      <c r="Q85" s="207"/>
      <c r="R85" s="208"/>
      <c r="S85" s="208"/>
      <c r="T85" s="208"/>
      <c r="U85" s="208"/>
      <c r="V85" s="208"/>
      <c r="W85" s="208"/>
      <c r="X85" s="209"/>
      <c r="Y85" s="208"/>
      <c r="Z85" s="208"/>
    </row>
    <row r="86" spans="1:26" ht="15.75">
      <c r="A86" s="325">
        <v>300</v>
      </c>
      <c r="B86" s="348" t="s">
        <v>138</v>
      </c>
      <c r="C86" s="348" t="s">
        <v>139</v>
      </c>
      <c r="D86" s="350"/>
      <c r="E86" s="342">
        <f>+[1]МАКЕТ!E509+[1]МАКЕТ!E512+[1]МАКЕТ!E532</f>
        <v>0</v>
      </c>
      <c r="F86" s="342">
        <f t="shared" si="1"/>
        <v>-8643</v>
      </c>
      <c r="G86" s="343">
        <f>+[1]МАКЕТ!G509+[1]МАКЕТ!G512+[1]МАКЕТ!G532</f>
        <v>4001</v>
      </c>
      <c r="H86" s="344">
        <f>+[1]МАКЕТ!H509+[1]МАКЕТ!H512+[1]МАКЕТ!H532</f>
        <v>0</v>
      </c>
      <c r="I86" s="344">
        <f>+[1]МАКЕТ!I509+[1]МАКЕТ!I512+[1]МАКЕТ!I532</f>
        <v>0</v>
      </c>
      <c r="J86" s="345">
        <f>+[1]МАКЕТ!J509+[1]МАКЕТ!J512+[1]МАКЕТ!J532</f>
        <v>-12644</v>
      </c>
      <c r="K86" s="347"/>
      <c r="L86" s="347"/>
      <c r="M86" s="347"/>
      <c r="N86" s="193"/>
      <c r="O86" s="346" t="s">
        <v>139</v>
      </c>
      <c r="P86" s="333"/>
      <c r="Q86" s="207"/>
      <c r="R86" s="208"/>
      <c r="S86" s="208"/>
      <c r="T86" s="208"/>
      <c r="U86" s="208"/>
      <c r="V86" s="208"/>
      <c r="W86" s="208"/>
      <c r="X86" s="209"/>
      <c r="Y86" s="208"/>
      <c r="Z86" s="208"/>
    </row>
    <row r="87" spans="1:26" ht="15.75">
      <c r="A87" s="325">
        <v>310</v>
      </c>
      <c r="B87" s="222" t="s">
        <v>140</v>
      </c>
      <c r="C87" s="223" t="s">
        <v>141</v>
      </c>
      <c r="D87" s="351"/>
      <c r="E87" s="261">
        <f>[1]МАКЕТ!E519</f>
        <v>0</v>
      </c>
      <c r="F87" s="261">
        <f t="shared" ref="F87:F94" si="11">+G87+H87+I87+J87</f>
        <v>0</v>
      </c>
      <c r="G87" s="262">
        <f>[1]МАКЕТ!G519</f>
        <v>0</v>
      </c>
      <c r="H87" s="263">
        <f>[1]МАКЕТ!H519</f>
        <v>0</v>
      </c>
      <c r="I87" s="263">
        <f>[1]МАКЕТ!I519</f>
        <v>0</v>
      </c>
      <c r="J87" s="264">
        <f>[1]МАКЕТ!J519</f>
        <v>0</v>
      </c>
      <c r="K87" s="347"/>
      <c r="L87" s="347"/>
      <c r="M87" s="347"/>
      <c r="N87" s="193"/>
      <c r="O87" s="265" t="s">
        <v>141</v>
      </c>
      <c r="P87" s="333"/>
      <c r="Q87" s="207"/>
      <c r="R87" s="208"/>
      <c r="S87" s="208"/>
      <c r="T87" s="208"/>
      <c r="U87" s="208"/>
      <c r="V87" s="208"/>
      <c r="W87" s="208"/>
      <c r="X87" s="209"/>
      <c r="Y87" s="208"/>
      <c r="Z87" s="208"/>
    </row>
    <row r="88" spans="1:26" ht="15.75">
      <c r="A88" s="325">
        <v>320</v>
      </c>
      <c r="B88" s="212" t="s">
        <v>142</v>
      </c>
      <c r="C88" s="213" t="s">
        <v>143</v>
      </c>
      <c r="D88" s="212"/>
      <c r="E88" s="266">
        <f>+[1]МАКЕТ!E555+[1]МАКЕТ!E556+[1]МАКЕТ!E557+[1]МАКЕТ!E558+[1]МАКЕТ!E559+[1]МАКЕТ!E560</f>
        <v>0</v>
      </c>
      <c r="F88" s="266">
        <f t="shared" si="11"/>
        <v>0</v>
      </c>
      <c r="G88" s="267">
        <f>+[1]МАКЕТ!G555+[1]МАКЕТ!G556+[1]МАКЕТ!G557+[1]МАКЕТ!G558+[1]МАКЕТ!G559+[1]МАКЕТ!G560</f>
        <v>0</v>
      </c>
      <c r="H88" s="268">
        <f>+[1]МАКЕТ!H555+[1]МАКЕТ!H556+[1]МАКЕТ!H557+[1]МАКЕТ!H558+[1]МАКЕТ!H559+[1]МАКЕТ!H560</f>
        <v>0</v>
      </c>
      <c r="I88" s="268">
        <f>+[1]МАКЕТ!I555+[1]МАКЕТ!I556+[1]МАКЕТ!I557+[1]МАКЕТ!I558+[1]МАКЕТ!I559+[1]МАКЕТ!I560</f>
        <v>0</v>
      </c>
      <c r="J88" s="269">
        <f>+[1]МАКЕТ!J555+[1]МАКЕТ!J556+[1]МАКЕТ!J557+[1]МАКЕТ!J558+[1]МАКЕТ!J559+[1]МАКЕТ!J560</f>
        <v>0</v>
      </c>
      <c r="K88" s="347"/>
      <c r="L88" s="347"/>
      <c r="M88" s="347"/>
      <c r="N88" s="193"/>
      <c r="O88" s="270" t="s">
        <v>143</v>
      </c>
      <c r="P88" s="333"/>
      <c r="Q88" s="207"/>
      <c r="R88" s="208"/>
      <c r="S88" s="208"/>
      <c r="T88" s="208"/>
      <c r="U88" s="208"/>
      <c r="V88" s="208"/>
      <c r="W88" s="208"/>
      <c r="X88" s="209"/>
      <c r="Y88" s="208"/>
      <c r="Z88" s="208"/>
    </row>
    <row r="89" spans="1:26" ht="15.75">
      <c r="A89" s="325">
        <v>330</v>
      </c>
      <c r="B89" s="352" t="s">
        <v>144</v>
      </c>
      <c r="C89" s="352" t="s">
        <v>145</v>
      </c>
      <c r="D89" s="352"/>
      <c r="E89" s="165">
        <f>+[1]МАКЕТ!E561+[1]МАКЕТ!E562+[1]МАКЕТ!E563+[1]МАКЕТ!E564+[1]МАКЕТ!E565+[1]МАКЕТ!E566+[1]МАКЕТ!E567</f>
        <v>0</v>
      </c>
      <c r="F89" s="165">
        <f t="shared" si="11"/>
        <v>0</v>
      </c>
      <c r="G89" s="166">
        <f>+[1]МАКЕТ!G561+[1]МАКЕТ!G562+[1]МАКЕТ!G563+[1]МАКЕТ!G564+[1]МАКЕТ!G565+[1]МАКЕТ!G566+[1]МАКЕТ!G567</f>
        <v>0</v>
      </c>
      <c r="H89" s="167">
        <f>+[1]МАКЕТ!H561+[1]МАКЕТ!H562+[1]МАКЕТ!H563+[1]МАКЕТ!H564+[1]МАКЕТ!H565+[1]МАКЕТ!H566+[1]МАКЕТ!H567</f>
        <v>0</v>
      </c>
      <c r="I89" s="167">
        <f>+[1]МАКЕТ!I561+[1]МАКЕТ!I562+[1]МАКЕТ!I563+[1]МАКЕТ!I564+[1]МАКЕТ!I565+[1]МАКЕТ!I566+[1]МАКЕТ!I567</f>
        <v>0</v>
      </c>
      <c r="J89" s="168">
        <f>+[1]МАКЕТ!J561+[1]МАКЕТ!J562+[1]МАКЕТ!J563+[1]МАКЕТ!J564+[1]МАКЕТ!J565+[1]МАКЕТ!J566+[1]МАКЕТ!J567</f>
        <v>0</v>
      </c>
      <c r="K89" s="353"/>
      <c r="L89" s="353"/>
      <c r="M89" s="353"/>
      <c r="N89" s="193"/>
      <c r="O89" s="169" t="s">
        <v>145</v>
      </c>
      <c r="P89" s="333"/>
      <c r="Q89" s="207"/>
      <c r="R89" s="208"/>
      <c r="S89" s="208"/>
      <c r="T89" s="208"/>
      <c r="U89" s="208"/>
      <c r="V89" s="208"/>
      <c r="W89" s="208"/>
      <c r="X89" s="209"/>
      <c r="Y89" s="208"/>
      <c r="Z89" s="208"/>
    </row>
    <row r="90" spans="1:26" ht="15.75">
      <c r="A90" s="325">
        <v>335</v>
      </c>
      <c r="B90" s="213" t="s">
        <v>146</v>
      </c>
      <c r="C90" s="213" t="s">
        <v>147</v>
      </c>
      <c r="D90" s="352"/>
      <c r="E90" s="165">
        <f>+[1]МАКЕТ!E568</f>
        <v>0</v>
      </c>
      <c r="F90" s="165">
        <f t="shared" si="11"/>
        <v>0</v>
      </c>
      <c r="G90" s="166">
        <f>+[1]МАКЕТ!G568</f>
        <v>0</v>
      </c>
      <c r="H90" s="167">
        <f>+[1]МАКЕТ!H568</f>
        <v>0</v>
      </c>
      <c r="I90" s="167">
        <f>+[1]МАКЕТ!I568</f>
        <v>0</v>
      </c>
      <c r="J90" s="168">
        <f>+[1]МАКЕТ!J568</f>
        <v>0</v>
      </c>
      <c r="K90" s="353"/>
      <c r="L90" s="353"/>
      <c r="M90" s="353"/>
      <c r="N90" s="193"/>
      <c r="O90" s="169" t="s">
        <v>147</v>
      </c>
      <c r="P90" s="333"/>
      <c r="Q90" s="207"/>
      <c r="R90" s="208"/>
      <c r="S90" s="208"/>
      <c r="T90" s="208"/>
      <c r="U90" s="208"/>
      <c r="V90" s="208"/>
      <c r="W90" s="208"/>
      <c r="X90" s="209"/>
      <c r="Y90" s="208"/>
      <c r="Z90" s="208"/>
    </row>
    <row r="91" spans="1:26" ht="15.75">
      <c r="A91" s="325">
        <v>340</v>
      </c>
      <c r="B91" s="213" t="s">
        <v>148</v>
      </c>
      <c r="C91" s="213" t="s">
        <v>149</v>
      </c>
      <c r="D91" s="213"/>
      <c r="E91" s="165">
        <f>+[1]МАКЕТ!E575+[1]МАКЕТ!E576</f>
        <v>0</v>
      </c>
      <c r="F91" s="165">
        <f t="shared" si="11"/>
        <v>0</v>
      </c>
      <c r="G91" s="166">
        <f>+[1]МАКЕТ!G575+[1]МАКЕТ!G576</f>
        <v>0</v>
      </c>
      <c r="H91" s="167">
        <f>+[1]МАКЕТ!H575+[1]МАКЕТ!H576</f>
        <v>0</v>
      </c>
      <c r="I91" s="167">
        <f>+[1]МАКЕТ!I575+[1]МАКЕТ!I576</f>
        <v>0</v>
      </c>
      <c r="J91" s="168">
        <f>+[1]МАКЕТ!J575+[1]МАКЕТ!J576</f>
        <v>0</v>
      </c>
      <c r="K91" s="353"/>
      <c r="L91" s="353"/>
      <c r="M91" s="353"/>
      <c r="N91" s="193"/>
      <c r="O91" s="169" t="s">
        <v>149</v>
      </c>
      <c r="P91" s="333"/>
      <c r="Q91" s="207"/>
      <c r="R91" s="208"/>
      <c r="S91" s="208"/>
      <c r="T91" s="208"/>
      <c r="U91" s="208"/>
      <c r="V91" s="208"/>
      <c r="W91" s="208"/>
      <c r="X91" s="209"/>
      <c r="Y91" s="208"/>
      <c r="Z91" s="208"/>
    </row>
    <row r="92" spans="1:26" ht="15.75">
      <c r="A92" s="325">
        <v>345</v>
      </c>
      <c r="B92" s="213" t="s">
        <v>150</v>
      </c>
      <c r="C92" s="352" t="s">
        <v>151</v>
      </c>
      <c r="D92" s="213"/>
      <c r="E92" s="165">
        <f>+[1]МАКЕТ!E577+[1]МАКЕТ!E578</f>
        <v>0</v>
      </c>
      <c r="F92" s="165">
        <f t="shared" si="11"/>
        <v>0</v>
      </c>
      <c r="G92" s="166">
        <f>+[1]МАКЕТ!G577+[1]МАКЕТ!G578</f>
        <v>0</v>
      </c>
      <c r="H92" s="167">
        <f>+[1]МАКЕТ!H577+[1]МАКЕТ!H578</f>
        <v>0</v>
      </c>
      <c r="I92" s="167">
        <f>+[1]МАКЕТ!I577+[1]МАКЕТ!I578</f>
        <v>0</v>
      </c>
      <c r="J92" s="168">
        <f>+[1]МАКЕТ!J577+[1]МАКЕТ!J578</f>
        <v>0</v>
      </c>
      <c r="K92" s="353"/>
      <c r="L92" s="353"/>
      <c r="M92" s="353"/>
      <c r="N92" s="193"/>
      <c r="O92" s="169" t="s">
        <v>151</v>
      </c>
      <c r="P92" s="333"/>
      <c r="Q92" s="207"/>
      <c r="R92" s="208"/>
      <c r="S92" s="208"/>
      <c r="T92" s="208"/>
      <c r="U92" s="208"/>
      <c r="V92" s="208"/>
      <c r="W92" s="208"/>
      <c r="X92" s="209"/>
      <c r="Y92" s="208"/>
      <c r="Z92" s="208"/>
    </row>
    <row r="93" spans="1:26" ht="15.75">
      <c r="A93" s="325">
        <v>350</v>
      </c>
      <c r="B93" s="116" t="s">
        <v>152</v>
      </c>
      <c r="C93" s="116" t="s">
        <v>153</v>
      </c>
      <c r="D93" s="116"/>
      <c r="E93" s="117">
        <f>[1]МАКЕТ!E579</f>
        <v>0</v>
      </c>
      <c r="F93" s="117">
        <f t="shared" si="11"/>
        <v>0</v>
      </c>
      <c r="G93" s="118">
        <f>[1]МАКЕТ!G579</f>
        <v>-3952</v>
      </c>
      <c r="H93" s="119">
        <f>[1]МАКЕТ!H579</f>
        <v>0</v>
      </c>
      <c r="I93" s="119">
        <f>[1]МАКЕТ!I579</f>
        <v>3952</v>
      </c>
      <c r="J93" s="120">
        <f>[1]МАКЕТ!J579</f>
        <v>0</v>
      </c>
      <c r="K93" s="353"/>
      <c r="L93" s="353"/>
      <c r="M93" s="353"/>
      <c r="N93" s="193"/>
      <c r="O93" s="122" t="s">
        <v>153</v>
      </c>
      <c r="P93" s="333"/>
      <c r="Q93" s="207"/>
      <c r="R93" s="208"/>
      <c r="S93" s="208"/>
      <c r="T93" s="208"/>
      <c r="U93" s="208"/>
      <c r="V93" s="208"/>
      <c r="W93" s="208"/>
      <c r="X93" s="209"/>
      <c r="Y93" s="208"/>
      <c r="Z93" s="208"/>
    </row>
    <row r="94" spans="1:26" ht="16.5" thickBot="1">
      <c r="A94" s="354">
        <v>355</v>
      </c>
      <c r="B94" s="355" t="s">
        <v>154</v>
      </c>
      <c r="C94" s="355" t="s">
        <v>155</v>
      </c>
      <c r="D94" s="355"/>
      <c r="E94" s="356">
        <f>+[1]МАКЕТ!E582</f>
        <v>0</v>
      </c>
      <c r="F94" s="356">
        <f t="shared" si="11"/>
        <v>0</v>
      </c>
      <c r="G94" s="357">
        <f>+[1]МАКЕТ!G582</f>
        <v>0</v>
      </c>
      <c r="H94" s="358">
        <f>+[1]МАКЕТ!H582</f>
        <v>0</v>
      </c>
      <c r="I94" s="358">
        <f>+[1]МАКЕТ!I582</f>
        <v>0</v>
      </c>
      <c r="J94" s="359">
        <f>+[1]МАКЕТ!J582</f>
        <v>0</v>
      </c>
      <c r="K94" s="360"/>
      <c r="L94" s="360"/>
      <c r="M94" s="360"/>
      <c r="N94" s="193"/>
      <c r="O94" s="361" t="s">
        <v>155</v>
      </c>
      <c r="P94" s="362"/>
      <c r="Q94" s="207"/>
      <c r="R94" s="208"/>
      <c r="S94" s="208"/>
      <c r="T94" s="208"/>
      <c r="U94" s="208"/>
      <c r="V94" s="208"/>
      <c r="W94" s="208"/>
      <c r="X94" s="209"/>
      <c r="Y94" s="208"/>
      <c r="Z94" s="208"/>
    </row>
    <row r="95" spans="1:26" ht="16.5" hidden="1" thickBot="1">
      <c r="B95" s="363" t="s">
        <v>156</v>
      </c>
      <c r="C95" s="363"/>
      <c r="D95" s="363"/>
      <c r="E95" s="364"/>
      <c r="F95" s="364"/>
      <c r="G95" s="364"/>
      <c r="H95" s="364"/>
      <c r="I95" s="364"/>
      <c r="J95" s="364"/>
      <c r="K95" s="103"/>
      <c r="L95" s="103"/>
      <c r="M95" s="103"/>
      <c r="N95" s="365"/>
      <c r="O95" s="363"/>
      <c r="P95" s="206"/>
      <c r="Q95" s="207"/>
      <c r="R95" s="208"/>
      <c r="S95" s="208"/>
      <c r="T95" s="208"/>
      <c r="U95" s="208"/>
      <c r="V95" s="208"/>
      <c r="W95" s="208"/>
      <c r="X95" s="209"/>
      <c r="Y95" s="208"/>
      <c r="Z95" s="208"/>
    </row>
    <row r="96" spans="1:26" ht="16.5" hidden="1" thickBot="1">
      <c r="B96" s="363" t="s">
        <v>157</v>
      </c>
      <c r="C96" s="363"/>
      <c r="D96" s="363"/>
      <c r="E96" s="364"/>
      <c r="F96" s="364"/>
      <c r="G96" s="364"/>
      <c r="H96" s="364"/>
      <c r="I96" s="364"/>
      <c r="J96" s="364"/>
      <c r="K96" s="103"/>
      <c r="L96" s="103"/>
      <c r="M96" s="103"/>
      <c r="N96" s="365"/>
      <c r="O96" s="363"/>
      <c r="P96" s="206"/>
      <c r="Q96" s="207"/>
      <c r="R96" s="208"/>
      <c r="S96" s="208"/>
      <c r="T96" s="208"/>
      <c r="U96" s="208"/>
      <c r="V96" s="208"/>
      <c r="W96" s="208"/>
      <c r="X96" s="209"/>
      <c r="Y96" s="208"/>
      <c r="Z96" s="208"/>
    </row>
    <row r="97" spans="2:26" ht="16.5" hidden="1" thickBot="1">
      <c r="B97" s="363" t="s">
        <v>158</v>
      </c>
      <c r="C97" s="363"/>
      <c r="D97" s="363"/>
      <c r="E97" s="364"/>
      <c r="F97" s="364"/>
      <c r="G97" s="364"/>
      <c r="H97" s="364"/>
      <c r="I97" s="364"/>
      <c r="J97" s="366"/>
      <c r="K97" s="367"/>
      <c r="L97" s="367"/>
      <c r="M97" s="367"/>
      <c r="N97" s="365"/>
      <c r="O97" s="363"/>
      <c r="P97" s="206"/>
      <c r="Q97" s="207"/>
      <c r="R97" s="208"/>
      <c r="S97" s="208"/>
      <c r="T97" s="208"/>
      <c r="U97" s="208"/>
      <c r="V97" s="208"/>
      <c r="W97" s="208"/>
      <c r="X97" s="209"/>
      <c r="Y97" s="208"/>
      <c r="Z97" s="208"/>
    </row>
    <row r="98" spans="2:26" ht="16.5" hidden="1" thickBot="1">
      <c r="B98" s="368" t="s">
        <v>159</v>
      </c>
      <c r="C98" s="369"/>
      <c r="D98" s="369"/>
      <c r="E98" s="364"/>
      <c r="F98" s="364"/>
      <c r="G98" s="364"/>
      <c r="H98" s="364"/>
      <c r="I98" s="364"/>
      <c r="J98" s="366"/>
      <c r="K98" s="367"/>
      <c r="L98" s="367"/>
      <c r="M98" s="367"/>
      <c r="N98" s="365"/>
      <c r="O98" s="369"/>
      <c r="P98" s="206"/>
      <c r="Q98" s="207"/>
      <c r="R98" s="208"/>
      <c r="S98" s="208"/>
      <c r="T98" s="208"/>
      <c r="U98" s="208"/>
      <c r="V98" s="208"/>
      <c r="W98" s="208"/>
      <c r="X98" s="209"/>
      <c r="Y98" s="208"/>
      <c r="Z98" s="208"/>
    </row>
    <row r="99" spans="2:26" ht="16.5" hidden="1" thickBot="1">
      <c r="B99" s="368"/>
      <c r="C99" s="368"/>
      <c r="D99" s="368"/>
      <c r="E99" s="370"/>
      <c r="F99" s="370"/>
      <c r="G99" s="370"/>
      <c r="H99" s="370"/>
      <c r="I99" s="370"/>
      <c r="J99" s="370"/>
      <c r="K99" s="371"/>
      <c r="L99" s="371"/>
      <c r="M99" s="371"/>
      <c r="N99" s="211"/>
      <c r="O99" s="368"/>
      <c r="P99" s="115"/>
      <c r="Q99" s="207"/>
      <c r="R99" s="208"/>
      <c r="S99" s="208"/>
      <c r="T99" s="208"/>
      <c r="U99" s="208"/>
      <c r="V99" s="208"/>
      <c r="W99" s="208"/>
      <c r="X99" s="209"/>
      <c r="Y99" s="208"/>
      <c r="Z99" s="208"/>
    </row>
    <row r="100" spans="2:26" ht="16.5" hidden="1" thickBot="1">
      <c r="B100" s="369" t="s">
        <v>160</v>
      </c>
      <c r="C100" s="369"/>
      <c r="D100" s="369"/>
      <c r="E100" s="370"/>
      <c r="F100" s="370"/>
      <c r="G100" s="370"/>
      <c r="H100" s="370"/>
      <c r="I100" s="370"/>
      <c r="J100" s="370"/>
      <c r="K100" s="372"/>
      <c r="L100" s="372"/>
      <c r="M100" s="372"/>
      <c r="N100" s="211"/>
      <c r="O100" s="369"/>
      <c r="P100" s="115"/>
      <c r="Q100" s="207"/>
      <c r="R100" s="208"/>
      <c r="S100" s="208"/>
      <c r="T100" s="208"/>
      <c r="U100" s="208"/>
      <c r="V100" s="208"/>
      <c r="W100" s="208"/>
      <c r="X100" s="209"/>
      <c r="Y100" s="208"/>
      <c r="Z100" s="208"/>
    </row>
    <row r="101" spans="2:26" ht="16.5" hidden="1" thickBot="1">
      <c r="B101" s="363" t="s">
        <v>158</v>
      </c>
      <c r="C101" s="363"/>
      <c r="D101" s="363"/>
      <c r="E101" s="370"/>
      <c r="F101" s="373"/>
      <c r="G101" s="373"/>
      <c r="H101" s="373"/>
      <c r="I101" s="370"/>
      <c r="J101" s="370"/>
      <c r="K101" s="371"/>
      <c r="L101" s="371"/>
      <c r="M101" s="371"/>
      <c r="N101" s="211"/>
      <c r="O101" s="363"/>
      <c r="P101" s="115"/>
      <c r="Q101" s="207"/>
      <c r="R101" s="208"/>
      <c r="S101" s="208"/>
      <c r="T101" s="208"/>
      <c r="U101" s="208"/>
      <c r="V101" s="208"/>
      <c r="W101" s="208"/>
      <c r="X101" s="209"/>
      <c r="Y101" s="208"/>
      <c r="Z101" s="208"/>
    </row>
    <row r="102" spans="2:26" ht="16.5" hidden="1" thickBot="1">
      <c r="B102" s="368" t="s">
        <v>159</v>
      </c>
      <c r="C102" s="368"/>
      <c r="D102" s="368"/>
      <c r="E102" s="370"/>
      <c r="F102" s="373"/>
      <c r="G102" s="373"/>
      <c r="H102" s="373"/>
      <c r="I102" s="370"/>
      <c r="J102" s="370"/>
      <c r="K102" s="371"/>
      <c r="L102" s="371"/>
      <c r="M102" s="372"/>
      <c r="N102" s="374"/>
      <c r="O102" s="368"/>
      <c r="P102" s="115"/>
      <c r="Q102" s="207"/>
      <c r="R102" s="208"/>
      <c r="S102" s="208"/>
      <c r="T102" s="208"/>
      <c r="U102" s="208"/>
      <c r="V102" s="208"/>
      <c r="W102" s="208"/>
      <c r="X102" s="209"/>
      <c r="Y102" s="208"/>
      <c r="Z102" s="208"/>
    </row>
    <row r="103" spans="2:26" ht="16.5" thickTop="1">
      <c r="B103" s="375">
        <f>+IF(+SUM(E$63:J$63)=0,0,"Контрола: дефицит/излишък = финансиране с обратен знак (V. + VІ. = 0)")</f>
        <v>0</v>
      </c>
      <c r="C103" s="376"/>
      <c r="D103" s="376"/>
      <c r="E103" s="377">
        <f t="shared" ref="E103:J103" si="12">+E$62+E$64</f>
        <v>0</v>
      </c>
      <c r="F103" s="377">
        <f t="shared" si="12"/>
        <v>0</v>
      </c>
      <c r="G103" s="378">
        <f t="shared" si="12"/>
        <v>0</v>
      </c>
      <c r="H103" s="378">
        <f t="shared" si="12"/>
        <v>0</v>
      </c>
      <c r="I103" s="378">
        <f t="shared" si="12"/>
        <v>0</v>
      </c>
      <c r="J103" s="378">
        <f t="shared" si="12"/>
        <v>0</v>
      </c>
      <c r="K103" s="379"/>
      <c r="L103" s="379"/>
      <c r="M103" s="379"/>
      <c r="N103" s="374"/>
      <c r="O103" s="380"/>
      <c r="P103" s="115"/>
      <c r="Q103" s="207"/>
      <c r="R103" s="208"/>
      <c r="S103" s="208"/>
      <c r="T103" s="208"/>
      <c r="U103" s="208"/>
      <c r="V103" s="208"/>
      <c r="W103" s="208"/>
      <c r="X103" s="209"/>
      <c r="Y103" s="208"/>
      <c r="Z103" s="208"/>
    </row>
    <row r="104" spans="2:26" ht="15.75">
      <c r="B104" s="380"/>
      <c r="C104" s="380"/>
      <c r="D104" s="380"/>
      <c r="E104" s="381"/>
      <c r="F104" s="382"/>
      <c r="G104" s="383"/>
      <c r="H104" s="3"/>
      <c r="I104" s="3"/>
      <c r="K104" s="379"/>
      <c r="L104" s="379"/>
      <c r="M104" s="379"/>
      <c r="N104" s="374"/>
      <c r="O104" s="380"/>
      <c r="P104" s="115"/>
      <c r="Q104" s="202"/>
      <c r="R104" s="208"/>
      <c r="S104" s="208"/>
      <c r="T104" s="208"/>
      <c r="U104" s="208"/>
      <c r="V104" s="208"/>
      <c r="W104" s="208"/>
      <c r="X104" s="209"/>
      <c r="Y104" s="208"/>
      <c r="Z104" s="208"/>
    </row>
    <row r="105" spans="2:26" ht="19.5" customHeight="1">
      <c r="B105" s="384">
        <f>+[1]МАКЕТ!H593</f>
        <v>0</v>
      </c>
      <c r="C105" s="380"/>
      <c r="D105" s="380"/>
      <c r="E105" s="385"/>
      <c r="F105" s="19"/>
      <c r="G105" s="386" t="str">
        <f>+[1]МАКЕТ!E593</f>
        <v>062 / 61 63 16</v>
      </c>
      <c r="H105" s="386">
        <f>+[1]МАКЕТ!F593</f>
        <v>0</v>
      </c>
      <c r="I105" s="387"/>
      <c r="J105" s="388">
        <f>+[1]МАКЕТ!B593</f>
        <v>31122018</v>
      </c>
      <c r="K105" s="379"/>
      <c r="L105" s="379"/>
      <c r="M105" s="379"/>
      <c r="N105" s="374"/>
      <c r="O105" s="380"/>
      <c r="P105" s="115"/>
      <c r="Q105" s="202"/>
      <c r="R105" s="208"/>
      <c r="S105" s="208"/>
      <c r="T105" s="208"/>
      <c r="U105" s="208"/>
      <c r="V105" s="208"/>
      <c r="W105" s="208"/>
      <c r="X105" s="209"/>
      <c r="Y105" s="208"/>
      <c r="Z105" s="208"/>
    </row>
    <row r="106" spans="2:26" ht="15.75">
      <c r="B106" s="389" t="s">
        <v>161</v>
      </c>
      <c r="C106" s="390"/>
      <c r="D106" s="390"/>
      <c r="E106" s="391"/>
      <c r="F106" s="391"/>
      <c r="G106" s="410" t="s">
        <v>162</v>
      </c>
      <c r="H106" s="410"/>
      <c r="I106" s="392"/>
      <c r="J106" s="393" t="s">
        <v>163</v>
      </c>
      <c r="K106" s="379"/>
      <c r="L106" s="379"/>
      <c r="M106" s="379"/>
      <c r="N106" s="374"/>
      <c r="O106" s="380"/>
      <c r="P106" s="115"/>
      <c r="Q106" s="202"/>
      <c r="R106" s="208"/>
      <c r="S106" s="208"/>
      <c r="T106" s="208"/>
      <c r="U106" s="208"/>
      <c r="V106" s="208"/>
      <c r="W106" s="208"/>
      <c r="X106" s="209"/>
      <c r="Y106" s="208"/>
      <c r="Z106" s="208"/>
    </row>
    <row r="107" spans="2:26" ht="17.25" customHeight="1">
      <c r="B107" s="394" t="s">
        <v>164</v>
      </c>
      <c r="C107" s="1"/>
      <c r="D107" s="1"/>
      <c r="E107" s="3"/>
      <c r="F107" s="395"/>
      <c r="G107" s="3"/>
      <c r="H107" s="3"/>
      <c r="I107" s="3"/>
      <c r="J107" s="3"/>
      <c r="K107" s="379"/>
      <c r="L107" s="379"/>
      <c r="M107" s="379"/>
      <c r="N107" s="374"/>
      <c r="O107" s="380"/>
      <c r="P107" s="115"/>
      <c r="Q107" s="202"/>
      <c r="R107" s="208"/>
      <c r="S107" s="208"/>
      <c r="T107" s="208"/>
      <c r="U107" s="208"/>
      <c r="V107" s="208"/>
      <c r="W107" s="208"/>
      <c r="X107" s="209"/>
      <c r="Y107" s="208"/>
      <c r="Z107" s="208"/>
    </row>
    <row r="108" spans="2:26" ht="17.25" customHeight="1">
      <c r="B108" s="387"/>
      <c r="C108" s="396"/>
      <c r="D108" s="380"/>
      <c r="E108" s="405" t="str">
        <f>+[1]МАКЕТ!D591</f>
        <v>Красимира Петкова</v>
      </c>
      <c r="F108" s="405"/>
      <c r="G108" s="3"/>
      <c r="H108" s="3"/>
      <c r="I108" s="3"/>
      <c r="J108" s="3"/>
      <c r="K108" s="379"/>
      <c r="L108" s="379"/>
      <c r="M108" s="379"/>
      <c r="N108" s="374"/>
      <c r="O108" s="380"/>
      <c r="P108" s="115"/>
      <c r="Q108" s="202"/>
      <c r="R108" s="208"/>
      <c r="S108" s="208"/>
      <c r="T108" s="208"/>
      <c r="U108" s="208"/>
      <c r="V108" s="208"/>
      <c r="W108" s="208"/>
      <c r="X108" s="209"/>
      <c r="Y108" s="208"/>
      <c r="Z108" s="208"/>
    </row>
    <row r="109" spans="2:26" ht="19.5" customHeight="1">
      <c r="B109" s="1"/>
      <c r="E109" s="3"/>
      <c r="F109" s="3"/>
      <c r="G109" s="3"/>
      <c r="H109" s="3"/>
      <c r="I109" s="3"/>
      <c r="J109" s="3"/>
      <c r="K109" s="379"/>
      <c r="L109" s="379"/>
      <c r="M109" s="379"/>
      <c r="N109" s="374"/>
      <c r="O109" s="396"/>
      <c r="P109" s="115"/>
      <c r="Q109" s="202"/>
      <c r="R109" s="208"/>
      <c r="S109" s="208"/>
      <c r="T109" s="208"/>
      <c r="U109" s="208"/>
      <c r="V109" s="208"/>
      <c r="W109" s="208"/>
      <c r="X109" s="209"/>
      <c r="Y109" s="208"/>
      <c r="Z109" s="208"/>
    </row>
    <row r="110" spans="2:26" ht="15.75" customHeight="1">
      <c r="E110" s="3"/>
      <c r="F110" s="3"/>
      <c r="G110" s="3"/>
      <c r="H110" s="3"/>
      <c r="I110" s="3"/>
      <c r="J110" s="3"/>
      <c r="K110" s="379"/>
      <c r="L110" s="379"/>
      <c r="M110" s="379"/>
      <c r="N110" s="374"/>
      <c r="O110" s="380"/>
      <c r="P110" s="115"/>
      <c r="Q110" s="202"/>
      <c r="R110" s="208"/>
      <c r="S110" s="208"/>
      <c r="T110" s="208"/>
      <c r="U110" s="208"/>
      <c r="V110" s="208"/>
      <c r="W110" s="208"/>
      <c r="X110" s="209"/>
      <c r="Y110" s="208"/>
      <c r="Z110" s="208"/>
    </row>
    <row r="111" spans="2:26" ht="15.75">
      <c r="B111" s="397" t="s">
        <v>165</v>
      </c>
      <c r="C111" s="380"/>
      <c r="D111" s="380"/>
      <c r="E111" s="395"/>
      <c r="F111" s="395"/>
      <c r="G111" s="3"/>
      <c r="H111" s="397" t="s">
        <v>166</v>
      </c>
      <c r="I111" s="398"/>
      <c r="J111" s="398"/>
      <c r="K111" s="379"/>
      <c r="L111" s="379"/>
      <c r="M111" s="379"/>
      <c r="N111" s="374"/>
      <c r="O111" s="399"/>
      <c r="P111" s="115"/>
      <c r="Q111" s="202"/>
      <c r="R111" s="208"/>
      <c r="S111" s="208"/>
      <c r="T111" s="208"/>
      <c r="U111" s="208"/>
      <c r="V111" s="208"/>
      <c r="W111" s="208"/>
      <c r="X111" s="209"/>
      <c r="Y111" s="208"/>
      <c r="Z111" s="208"/>
    </row>
    <row r="112" spans="2:26" ht="18" customHeight="1">
      <c r="E112" s="405" t="str">
        <f>+[1]МАКЕТ!G588</f>
        <v>Красимира Петкова</v>
      </c>
      <c r="F112" s="405"/>
      <c r="G112" s="400"/>
      <c r="H112" s="3"/>
      <c r="I112" s="405" t="str">
        <f>+[1]МАКЕТ!G591</f>
        <v>ИНЖ. РОЗАЛИЯ ЛИЧЕВА</v>
      </c>
      <c r="J112" s="405"/>
      <c r="K112" s="379"/>
      <c r="L112" s="379"/>
      <c r="M112" s="379"/>
      <c r="N112" s="374"/>
      <c r="O112" s="401"/>
      <c r="P112" s="115"/>
      <c r="Q112" s="202"/>
      <c r="R112" s="208"/>
      <c r="S112" s="208"/>
      <c r="T112" s="208"/>
      <c r="U112" s="208"/>
      <c r="V112" s="208"/>
      <c r="W112" s="208"/>
      <c r="X112" s="209"/>
      <c r="Y112" s="208"/>
      <c r="Z112" s="208"/>
    </row>
    <row r="113" spans="1:17">
      <c r="A113" s="402"/>
      <c r="B113" s="402"/>
      <c r="C113" s="402"/>
      <c r="D113" s="402"/>
      <c r="E113" s="403"/>
      <c r="F113" s="403"/>
      <c r="G113" s="403"/>
      <c r="H113" s="403"/>
      <c r="I113" s="403"/>
      <c r="J113" s="403"/>
      <c r="K113" s="403"/>
      <c r="L113" s="403"/>
      <c r="M113" s="403"/>
      <c r="N113" s="402"/>
      <c r="O113" s="402"/>
      <c r="P113" s="402"/>
      <c r="Q113" s="402"/>
    </row>
    <row r="114" spans="1:17">
      <c r="A114" s="402"/>
      <c r="B114" s="402"/>
      <c r="C114" s="402"/>
      <c r="D114" s="402"/>
      <c r="E114" s="403"/>
      <c r="F114" s="403"/>
      <c r="G114" s="403"/>
      <c r="H114" s="403"/>
      <c r="I114" s="403"/>
      <c r="J114" s="403"/>
      <c r="K114" s="403"/>
      <c r="L114" s="403"/>
      <c r="M114" s="403"/>
      <c r="N114" s="402"/>
      <c r="O114" s="402"/>
      <c r="P114" s="402"/>
      <c r="Q114" s="402"/>
    </row>
    <row r="115" spans="1:17">
      <c r="A115" s="402"/>
      <c r="B115" s="402"/>
      <c r="C115" s="402"/>
      <c r="D115" s="402"/>
      <c r="E115" s="403"/>
      <c r="F115" s="403"/>
      <c r="G115" s="403"/>
      <c r="H115" s="403"/>
      <c r="I115" s="403"/>
      <c r="J115" s="403"/>
      <c r="K115" s="403"/>
      <c r="L115" s="403"/>
      <c r="M115" s="403"/>
      <c r="N115" s="402"/>
      <c r="O115" s="402"/>
      <c r="P115" s="402"/>
      <c r="Q115" s="402"/>
    </row>
    <row r="116" spans="1:17">
      <c r="A116" s="402"/>
      <c r="B116" s="402"/>
      <c r="C116" s="402"/>
      <c r="D116" s="402"/>
      <c r="E116" s="403"/>
      <c r="F116" s="403"/>
      <c r="G116" s="403"/>
      <c r="H116" s="403"/>
      <c r="I116" s="403"/>
      <c r="J116" s="403"/>
      <c r="K116" s="403"/>
      <c r="L116" s="403"/>
      <c r="M116" s="403"/>
      <c r="N116" s="402"/>
      <c r="O116" s="402"/>
      <c r="P116" s="402"/>
      <c r="Q116" s="402"/>
    </row>
    <row r="117" spans="1:17">
      <c r="A117" s="402"/>
      <c r="B117" s="402"/>
      <c r="C117" s="402"/>
      <c r="D117" s="402"/>
      <c r="E117" s="403"/>
      <c r="F117" s="403"/>
      <c r="G117" s="403"/>
      <c r="H117" s="403"/>
      <c r="I117" s="403"/>
      <c r="J117" s="403"/>
      <c r="K117" s="403"/>
      <c r="L117" s="403"/>
      <c r="M117" s="403"/>
      <c r="N117" s="402"/>
      <c r="O117" s="402"/>
      <c r="P117" s="402"/>
      <c r="Q117" s="402"/>
    </row>
    <row r="118" spans="1:17">
      <c r="A118" s="402"/>
      <c r="B118" s="402"/>
      <c r="C118" s="402"/>
      <c r="D118" s="402"/>
      <c r="E118" s="403"/>
      <c r="F118" s="403"/>
      <c r="G118" s="403"/>
      <c r="H118" s="403"/>
      <c r="I118" s="403"/>
      <c r="J118" s="403"/>
      <c r="K118" s="403"/>
      <c r="L118" s="403"/>
      <c r="M118" s="403"/>
      <c r="N118" s="402"/>
      <c r="O118" s="402"/>
      <c r="P118" s="402"/>
      <c r="Q118" s="402"/>
    </row>
    <row r="119" spans="1:17">
      <c r="A119" s="402"/>
      <c r="B119" s="402"/>
      <c r="C119" s="402"/>
      <c r="D119" s="402"/>
      <c r="E119" s="403"/>
      <c r="F119" s="403"/>
      <c r="G119" s="403"/>
      <c r="H119" s="403"/>
      <c r="I119" s="403"/>
      <c r="J119" s="403"/>
      <c r="K119" s="403"/>
      <c r="L119" s="403"/>
      <c r="M119" s="403"/>
      <c r="N119" s="402"/>
      <c r="O119" s="402"/>
      <c r="P119" s="402"/>
      <c r="Q119" s="402"/>
    </row>
    <row r="120" spans="1:17">
      <c r="A120" s="402"/>
      <c r="B120" s="402"/>
      <c r="C120" s="402"/>
      <c r="D120" s="402"/>
      <c r="E120" s="403"/>
      <c r="F120" s="403"/>
      <c r="G120" s="403"/>
      <c r="H120" s="403"/>
      <c r="I120" s="403"/>
      <c r="J120" s="403"/>
      <c r="K120" s="403"/>
      <c r="L120" s="403"/>
      <c r="M120" s="403"/>
      <c r="N120" s="402"/>
      <c r="O120" s="402"/>
      <c r="P120" s="402"/>
      <c r="Q120" s="402"/>
    </row>
    <row r="121" spans="1:17">
      <c r="A121" s="402"/>
      <c r="B121" s="402"/>
      <c r="C121" s="402"/>
      <c r="D121" s="402"/>
      <c r="E121" s="403"/>
      <c r="F121" s="403"/>
      <c r="G121" s="403"/>
      <c r="H121" s="403"/>
      <c r="I121" s="403"/>
      <c r="J121" s="403"/>
      <c r="K121" s="403"/>
      <c r="L121" s="403"/>
      <c r="M121" s="403"/>
      <c r="N121" s="402"/>
      <c r="O121" s="402"/>
      <c r="P121" s="402"/>
      <c r="Q121" s="402"/>
    </row>
    <row r="122" spans="1:17">
      <c r="A122" s="402"/>
      <c r="B122" s="402"/>
      <c r="C122" s="402"/>
      <c r="D122" s="402"/>
      <c r="E122" s="403"/>
      <c r="F122" s="403"/>
      <c r="G122" s="403"/>
      <c r="H122" s="403"/>
      <c r="I122" s="403"/>
      <c r="J122" s="403"/>
      <c r="K122" s="403"/>
      <c r="L122" s="403"/>
      <c r="M122" s="403"/>
      <c r="N122" s="402"/>
      <c r="O122" s="402"/>
      <c r="P122" s="402"/>
      <c r="Q122" s="402"/>
    </row>
    <row r="123" spans="1:17">
      <c r="A123" s="402"/>
      <c r="B123" s="402"/>
      <c r="C123" s="402"/>
      <c r="D123" s="402"/>
      <c r="E123" s="403"/>
      <c r="F123" s="403"/>
      <c r="G123" s="403"/>
      <c r="H123" s="403"/>
      <c r="I123" s="403"/>
      <c r="J123" s="403"/>
      <c r="K123" s="403"/>
      <c r="L123" s="403"/>
      <c r="M123" s="403"/>
      <c r="N123" s="402"/>
      <c r="O123" s="402"/>
      <c r="P123" s="402"/>
      <c r="Q123" s="402"/>
    </row>
    <row r="124" spans="1:17">
      <c r="A124" s="402"/>
      <c r="B124" s="402"/>
      <c r="C124" s="402"/>
      <c r="D124" s="402"/>
      <c r="E124" s="403"/>
      <c r="F124" s="403"/>
      <c r="G124" s="403"/>
      <c r="H124" s="403"/>
      <c r="I124" s="403"/>
      <c r="J124" s="403"/>
      <c r="K124" s="403"/>
      <c r="L124" s="403"/>
      <c r="M124" s="403"/>
      <c r="N124" s="402"/>
      <c r="O124" s="402"/>
      <c r="P124" s="402"/>
      <c r="Q124" s="402"/>
    </row>
    <row r="125" spans="1:17">
      <c r="A125" s="402"/>
      <c r="B125" s="402"/>
      <c r="C125" s="402"/>
      <c r="D125" s="402"/>
      <c r="E125" s="403"/>
      <c r="F125" s="403"/>
      <c r="G125" s="403"/>
      <c r="H125" s="403"/>
      <c r="I125" s="403"/>
      <c r="J125" s="403"/>
      <c r="K125" s="403"/>
      <c r="L125" s="403"/>
      <c r="M125" s="403"/>
      <c r="N125" s="402"/>
      <c r="O125" s="402"/>
      <c r="P125" s="402"/>
      <c r="Q125" s="402"/>
    </row>
    <row r="126" spans="1:17">
      <c r="A126" s="402"/>
      <c r="B126" s="402"/>
      <c r="C126" s="402"/>
      <c r="D126" s="402"/>
      <c r="E126" s="403"/>
      <c r="F126" s="403"/>
      <c r="G126" s="403"/>
      <c r="H126" s="403"/>
      <c r="I126" s="403"/>
      <c r="J126" s="403"/>
      <c r="K126" s="403"/>
      <c r="L126" s="403"/>
      <c r="M126" s="403"/>
      <c r="N126" s="402"/>
      <c r="O126" s="402"/>
      <c r="P126" s="402"/>
      <c r="Q126" s="402"/>
    </row>
    <row r="127" spans="1:17">
      <c r="A127" s="402"/>
      <c r="B127" s="402"/>
      <c r="C127" s="402"/>
      <c r="D127" s="402"/>
      <c r="E127" s="403"/>
      <c r="F127" s="403"/>
      <c r="G127" s="403"/>
      <c r="H127" s="403"/>
      <c r="I127" s="403"/>
      <c r="J127" s="403"/>
      <c r="K127" s="403"/>
      <c r="L127" s="403"/>
      <c r="M127" s="403"/>
      <c r="N127" s="402"/>
      <c r="O127" s="402"/>
      <c r="P127" s="402"/>
      <c r="Q127" s="402"/>
    </row>
    <row r="128" spans="1:17">
      <c r="A128" s="402"/>
      <c r="B128" s="402"/>
      <c r="C128" s="402"/>
      <c r="D128" s="402"/>
      <c r="E128" s="403"/>
      <c r="F128" s="403"/>
      <c r="G128" s="403"/>
      <c r="H128" s="403"/>
      <c r="I128" s="403"/>
      <c r="J128" s="403"/>
      <c r="K128" s="403"/>
      <c r="L128" s="403"/>
      <c r="M128" s="403"/>
      <c r="N128" s="402"/>
      <c r="O128" s="402"/>
      <c r="P128" s="402"/>
      <c r="Q128" s="402"/>
    </row>
    <row r="129" spans="1:17">
      <c r="A129" s="402"/>
      <c r="B129" s="402"/>
      <c r="C129" s="402"/>
      <c r="D129" s="402"/>
      <c r="E129" s="403"/>
      <c r="F129" s="403"/>
      <c r="G129" s="403"/>
      <c r="H129" s="403"/>
      <c r="I129" s="403"/>
      <c r="J129" s="403"/>
      <c r="K129" s="403"/>
      <c r="L129" s="403"/>
      <c r="M129" s="403"/>
      <c r="N129" s="402"/>
      <c r="O129" s="402"/>
      <c r="P129" s="402"/>
      <c r="Q129" s="402"/>
    </row>
    <row r="130" spans="1:17">
      <c r="A130" s="402"/>
      <c r="B130" s="402"/>
      <c r="C130" s="402"/>
      <c r="D130" s="402"/>
      <c r="E130" s="403"/>
      <c r="F130" s="403"/>
      <c r="G130" s="403"/>
      <c r="H130" s="403"/>
      <c r="I130" s="403"/>
      <c r="J130" s="403"/>
      <c r="K130" s="403"/>
      <c r="L130" s="403"/>
      <c r="M130" s="403"/>
      <c r="N130" s="402"/>
      <c r="O130" s="402"/>
      <c r="P130" s="402"/>
      <c r="Q130" s="402"/>
    </row>
    <row r="131" spans="1:17">
      <c r="A131" s="402"/>
      <c r="B131" s="402"/>
      <c r="C131" s="402"/>
      <c r="D131" s="402"/>
      <c r="E131" s="403"/>
      <c r="F131" s="403"/>
      <c r="G131" s="403"/>
      <c r="H131" s="403"/>
      <c r="I131" s="403"/>
      <c r="J131" s="403"/>
      <c r="K131" s="403"/>
      <c r="L131" s="403"/>
      <c r="M131" s="403"/>
      <c r="N131" s="402"/>
      <c r="O131" s="402"/>
      <c r="P131" s="402"/>
      <c r="Q131" s="402"/>
    </row>
    <row r="132" spans="1:17">
      <c r="A132" s="402"/>
      <c r="B132" s="402"/>
      <c r="C132" s="402"/>
      <c r="D132" s="402"/>
      <c r="E132" s="403"/>
      <c r="F132" s="403"/>
      <c r="G132" s="403"/>
      <c r="H132" s="403"/>
      <c r="I132" s="403"/>
      <c r="J132" s="403"/>
      <c r="K132" s="403"/>
      <c r="L132" s="403"/>
      <c r="M132" s="403"/>
      <c r="N132" s="402"/>
      <c r="O132" s="402"/>
      <c r="P132" s="402"/>
      <c r="Q132" s="402"/>
    </row>
    <row r="133" spans="1:17">
      <c r="A133" s="402"/>
      <c r="B133" s="402"/>
      <c r="C133" s="402"/>
      <c r="D133" s="402"/>
      <c r="E133" s="403"/>
      <c r="F133" s="403"/>
      <c r="G133" s="403"/>
      <c r="H133" s="403"/>
      <c r="I133" s="403"/>
      <c r="J133" s="403"/>
      <c r="K133" s="403"/>
      <c r="L133" s="403"/>
      <c r="M133" s="403"/>
      <c r="N133" s="402"/>
      <c r="O133" s="402"/>
      <c r="P133" s="402"/>
      <c r="Q133" s="402"/>
    </row>
    <row r="134" spans="1:17">
      <c r="A134" s="402"/>
      <c r="B134" s="402"/>
      <c r="C134" s="402"/>
      <c r="D134" s="402"/>
      <c r="E134" s="403"/>
      <c r="F134" s="403"/>
      <c r="G134" s="403"/>
      <c r="H134" s="403"/>
      <c r="I134" s="403"/>
      <c r="J134" s="403"/>
      <c r="K134" s="403"/>
      <c r="L134" s="403"/>
      <c r="M134" s="403"/>
      <c r="N134" s="402"/>
      <c r="O134" s="402"/>
      <c r="P134" s="402"/>
      <c r="Q134" s="402"/>
    </row>
    <row r="135" spans="1:17">
      <c r="A135" s="402"/>
      <c r="B135" s="402"/>
      <c r="C135" s="402"/>
      <c r="D135" s="402"/>
      <c r="E135" s="403"/>
      <c r="F135" s="403"/>
      <c r="G135" s="403"/>
      <c r="H135" s="403"/>
      <c r="I135" s="403"/>
      <c r="J135" s="403"/>
      <c r="K135" s="403"/>
      <c r="L135" s="403"/>
      <c r="M135" s="403"/>
      <c r="N135" s="402"/>
      <c r="O135" s="402"/>
      <c r="P135" s="402"/>
      <c r="Q135" s="402"/>
    </row>
    <row r="136" spans="1:17">
      <c r="A136" s="402"/>
      <c r="B136" s="402"/>
      <c r="C136" s="402"/>
      <c r="D136" s="402"/>
      <c r="E136" s="403"/>
      <c r="F136" s="403"/>
      <c r="G136" s="403"/>
      <c r="H136" s="403"/>
      <c r="I136" s="403"/>
      <c r="J136" s="403"/>
      <c r="K136" s="403"/>
      <c r="L136" s="403"/>
      <c r="M136" s="403"/>
      <c r="N136" s="402"/>
      <c r="O136" s="402"/>
      <c r="P136" s="402"/>
      <c r="Q136" s="402"/>
    </row>
    <row r="137" spans="1:17">
      <c r="A137" s="402"/>
      <c r="B137" s="402"/>
      <c r="C137" s="402"/>
      <c r="D137" s="402"/>
      <c r="E137" s="403"/>
      <c r="F137" s="403"/>
      <c r="G137" s="403"/>
      <c r="H137" s="403"/>
      <c r="I137" s="403"/>
      <c r="J137" s="403"/>
      <c r="K137" s="403"/>
      <c r="L137" s="403"/>
      <c r="M137" s="403"/>
      <c r="N137" s="402"/>
      <c r="O137" s="402"/>
      <c r="P137" s="402"/>
      <c r="Q137" s="402"/>
    </row>
    <row r="138" spans="1:17">
      <c r="A138" s="402"/>
      <c r="B138" s="402"/>
      <c r="C138" s="402"/>
      <c r="D138" s="402"/>
      <c r="E138" s="403"/>
      <c r="F138" s="403"/>
      <c r="G138" s="403"/>
      <c r="H138" s="403"/>
      <c r="I138" s="403"/>
      <c r="J138" s="403"/>
      <c r="K138" s="403"/>
      <c r="L138" s="403"/>
      <c r="M138" s="403"/>
      <c r="N138" s="402"/>
      <c r="O138" s="402"/>
      <c r="P138" s="402"/>
      <c r="Q138" s="402"/>
    </row>
    <row r="139" spans="1:17">
      <c r="A139" s="402"/>
      <c r="B139" s="402"/>
      <c r="C139" s="402"/>
      <c r="D139" s="402"/>
      <c r="E139" s="403"/>
      <c r="F139" s="403"/>
      <c r="G139" s="403"/>
      <c r="H139" s="403"/>
      <c r="I139" s="403"/>
      <c r="J139" s="403"/>
      <c r="K139" s="403"/>
      <c r="L139" s="403"/>
      <c r="M139" s="403"/>
      <c r="N139" s="402"/>
      <c r="O139" s="402"/>
      <c r="P139" s="402"/>
      <c r="Q139" s="402"/>
    </row>
    <row r="140" spans="1:17">
      <c r="A140" s="402"/>
      <c r="B140" s="402"/>
      <c r="C140" s="402"/>
      <c r="D140" s="402"/>
      <c r="E140" s="403"/>
      <c r="F140" s="403"/>
      <c r="G140" s="403"/>
      <c r="H140" s="403"/>
      <c r="I140" s="403"/>
      <c r="J140" s="403"/>
      <c r="K140" s="403"/>
      <c r="L140" s="403"/>
      <c r="M140" s="403"/>
      <c r="N140" s="402"/>
      <c r="O140" s="402"/>
      <c r="P140" s="402"/>
      <c r="Q140" s="402"/>
    </row>
    <row r="141" spans="1:17">
      <c r="A141" s="402"/>
      <c r="B141" s="402"/>
      <c r="C141" s="402"/>
      <c r="D141" s="402"/>
      <c r="E141" s="403"/>
      <c r="F141" s="403"/>
      <c r="G141" s="403"/>
      <c r="H141" s="403"/>
      <c r="I141" s="403"/>
      <c r="J141" s="403"/>
      <c r="K141" s="403"/>
      <c r="L141" s="403"/>
      <c r="M141" s="403"/>
      <c r="N141" s="402"/>
      <c r="O141" s="402"/>
      <c r="P141" s="402"/>
      <c r="Q141" s="402"/>
    </row>
    <row r="142" spans="1:17">
      <c r="A142" s="402"/>
      <c r="B142" s="402"/>
      <c r="C142" s="402"/>
      <c r="D142" s="402"/>
      <c r="E142" s="403"/>
      <c r="F142" s="403"/>
      <c r="G142" s="403"/>
      <c r="H142" s="403"/>
      <c r="I142" s="403"/>
      <c r="J142" s="403"/>
      <c r="K142" s="403"/>
      <c r="L142" s="403"/>
      <c r="M142" s="403"/>
      <c r="N142" s="402"/>
      <c r="O142" s="402"/>
      <c r="P142" s="402"/>
      <c r="Q142" s="402"/>
    </row>
    <row r="143" spans="1:17">
      <c r="A143" s="402"/>
      <c r="B143" s="402"/>
      <c r="C143" s="402"/>
      <c r="D143" s="402"/>
      <c r="E143" s="403"/>
      <c r="F143" s="403"/>
      <c r="G143" s="403"/>
      <c r="H143" s="403"/>
      <c r="I143" s="403"/>
      <c r="J143" s="403"/>
      <c r="K143" s="403"/>
      <c r="L143" s="403"/>
      <c r="M143" s="403"/>
      <c r="N143" s="402"/>
      <c r="O143" s="402"/>
      <c r="P143" s="402"/>
      <c r="Q143" s="402"/>
    </row>
    <row r="144" spans="1:17">
      <c r="A144" s="402"/>
      <c r="B144" s="402"/>
      <c r="C144" s="402"/>
      <c r="D144" s="402"/>
      <c r="E144" s="403"/>
      <c r="F144" s="403"/>
      <c r="G144" s="403"/>
      <c r="H144" s="403"/>
      <c r="I144" s="403"/>
      <c r="J144" s="403"/>
      <c r="K144" s="403"/>
      <c r="L144" s="403"/>
      <c r="M144" s="403"/>
      <c r="N144" s="402"/>
      <c r="O144" s="402"/>
      <c r="P144" s="402"/>
      <c r="Q144" s="402"/>
    </row>
    <row r="145" spans="1:17">
      <c r="A145" s="402"/>
      <c r="B145" s="402"/>
      <c r="C145" s="402"/>
      <c r="D145" s="402"/>
      <c r="E145" s="403"/>
      <c r="F145" s="403"/>
      <c r="G145" s="403"/>
      <c r="H145" s="403"/>
      <c r="I145" s="403"/>
      <c r="J145" s="403"/>
      <c r="K145" s="403"/>
      <c r="L145" s="403"/>
      <c r="M145" s="403"/>
      <c r="N145" s="402"/>
      <c r="O145" s="402"/>
      <c r="P145" s="402"/>
      <c r="Q145" s="402"/>
    </row>
    <row r="146" spans="1:17">
      <c r="A146" s="402"/>
      <c r="B146" s="402"/>
      <c r="C146" s="402"/>
      <c r="D146" s="402"/>
      <c r="E146" s="403"/>
      <c r="F146" s="403"/>
      <c r="G146" s="403"/>
      <c r="H146" s="403"/>
      <c r="I146" s="403"/>
      <c r="J146" s="403"/>
      <c r="K146" s="403"/>
      <c r="L146" s="403"/>
      <c r="M146" s="403"/>
      <c r="N146" s="402"/>
      <c r="O146" s="402"/>
      <c r="P146" s="402"/>
      <c r="Q146" s="402"/>
    </row>
    <row r="147" spans="1:17">
      <c r="A147" s="402"/>
      <c r="B147" s="402"/>
      <c r="C147" s="402"/>
      <c r="D147" s="402"/>
      <c r="E147" s="403"/>
      <c r="F147" s="403"/>
      <c r="G147" s="403"/>
      <c r="H147" s="403"/>
      <c r="I147" s="403"/>
      <c r="J147" s="403"/>
      <c r="K147" s="403"/>
      <c r="L147" s="403"/>
      <c r="M147" s="403"/>
      <c r="N147" s="402"/>
      <c r="O147" s="402"/>
      <c r="P147" s="402"/>
      <c r="Q147" s="402"/>
    </row>
    <row r="148" spans="1:17">
      <c r="A148" s="402"/>
      <c r="B148" s="402"/>
      <c r="C148" s="402"/>
      <c r="D148" s="402"/>
      <c r="E148" s="403"/>
      <c r="F148" s="403"/>
      <c r="G148" s="403"/>
      <c r="H148" s="403"/>
      <c r="I148" s="403"/>
      <c r="J148" s="403"/>
      <c r="K148" s="403"/>
      <c r="L148" s="403"/>
      <c r="M148" s="403"/>
      <c r="N148" s="402"/>
      <c r="O148" s="402"/>
      <c r="P148" s="402"/>
      <c r="Q148" s="402"/>
    </row>
    <row r="149" spans="1:17">
      <c r="A149" s="402"/>
      <c r="B149" s="402"/>
      <c r="C149" s="402"/>
      <c r="D149" s="402"/>
      <c r="E149" s="403"/>
      <c r="F149" s="403"/>
      <c r="G149" s="403"/>
      <c r="H149" s="403"/>
      <c r="I149" s="403"/>
      <c r="J149" s="403"/>
      <c r="K149" s="403"/>
      <c r="L149" s="403"/>
      <c r="M149" s="403"/>
      <c r="N149" s="402"/>
      <c r="O149" s="402"/>
      <c r="P149" s="402"/>
      <c r="Q149" s="402"/>
    </row>
    <row r="150" spans="1:17">
      <c r="A150" s="402"/>
      <c r="B150" s="402"/>
      <c r="C150" s="402"/>
      <c r="D150" s="402"/>
      <c r="E150" s="403"/>
      <c r="F150" s="403"/>
      <c r="G150" s="403"/>
      <c r="H150" s="403"/>
      <c r="I150" s="403"/>
      <c r="J150" s="403"/>
      <c r="K150" s="403"/>
      <c r="L150" s="403"/>
      <c r="M150" s="403"/>
      <c r="N150" s="402"/>
      <c r="O150" s="402"/>
      <c r="P150" s="402"/>
      <c r="Q150" s="402"/>
    </row>
    <row r="151" spans="1:17">
      <c r="A151" s="402"/>
      <c r="B151" s="402"/>
      <c r="C151" s="402"/>
      <c r="D151" s="402"/>
      <c r="E151" s="403"/>
      <c r="F151" s="403"/>
      <c r="G151" s="403"/>
      <c r="H151" s="403"/>
      <c r="I151" s="403"/>
      <c r="J151" s="403"/>
      <c r="K151" s="403"/>
      <c r="L151" s="403"/>
      <c r="M151" s="403"/>
      <c r="N151" s="402"/>
      <c r="O151" s="402"/>
      <c r="P151" s="402"/>
      <c r="Q151" s="402"/>
    </row>
    <row r="152" spans="1:17">
      <c r="A152" s="402"/>
      <c r="B152" s="402"/>
      <c r="C152" s="402"/>
      <c r="D152" s="402"/>
      <c r="E152" s="403"/>
      <c r="F152" s="403"/>
      <c r="G152" s="403"/>
      <c r="H152" s="403"/>
      <c r="I152" s="403"/>
      <c r="J152" s="403"/>
      <c r="K152" s="403"/>
      <c r="L152" s="403"/>
      <c r="M152" s="403"/>
      <c r="N152" s="402"/>
      <c r="O152" s="402"/>
      <c r="P152" s="402"/>
      <c r="Q152" s="402"/>
    </row>
    <row r="153" spans="1:17">
      <c r="A153" s="402"/>
      <c r="B153" s="402"/>
      <c r="C153" s="402"/>
      <c r="D153" s="402"/>
      <c r="E153" s="403"/>
      <c r="F153" s="403"/>
      <c r="G153" s="403"/>
      <c r="H153" s="403"/>
      <c r="I153" s="403"/>
      <c r="J153" s="403"/>
      <c r="K153" s="403"/>
      <c r="L153" s="403"/>
      <c r="M153" s="403"/>
      <c r="N153" s="402"/>
      <c r="O153" s="402"/>
      <c r="P153" s="402"/>
      <c r="Q153" s="402"/>
    </row>
    <row r="154" spans="1:17">
      <c r="A154" s="402"/>
      <c r="B154" s="402"/>
      <c r="C154" s="402"/>
      <c r="D154" s="402"/>
      <c r="E154" s="403"/>
      <c r="F154" s="403"/>
      <c r="G154" s="403"/>
      <c r="H154" s="403"/>
      <c r="I154" s="403"/>
      <c r="J154" s="403"/>
      <c r="K154" s="403"/>
      <c r="L154" s="403"/>
      <c r="M154" s="403"/>
      <c r="N154" s="402"/>
      <c r="O154" s="402"/>
      <c r="P154" s="402"/>
      <c r="Q154" s="402"/>
    </row>
    <row r="155" spans="1:17">
      <c r="A155" s="402"/>
      <c r="B155" s="402"/>
      <c r="C155" s="402"/>
      <c r="D155" s="402"/>
      <c r="E155" s="403"/>
      <c r="F155" s="403"/>
      <c r="G155" s="403"/>
      <c r="H155" s="403"/>
      <c r="I155" s="403"/>
      <c r="J155" s="403"/>
      <c r="K155" s="403"/>
      <c r="L155" s="403"/>
      <c r="M155" s="403"/>
      <c r="N155" s="402"/>
      <c r="O155" s="402"/>
      <c r="P155" s="402"/>
      <c r="Q155" s="402"/>
    </row>
    <row r="156" spans="1:17">
      <c r="A156" s="402"/>
      <c r="B156" s="402"/>
      <c r="C156" s="402"/>
      <c r="D156" s="402"/>
      <c r="E156" s="403"/>
      <c r="F156" s="403"/>
      <c r="G156" s="403"/>
      <c r="H156" s="403"/>
      <c r="I156" s="403"/>
      <c r="J156" s="403"/>
      <c r="K156" s="403"/>
      <c r="L156" s="403"/>
      <c r="M156" s="403"/>
      <c r="N156" s="402"/>
      <c r="O156" s="402"/>
      <c r="P156" s="402"/>
      <c r="Q156" s="402"/>
    </row>
    <row r="157" spans="1:17">
      <c r="A157" s="402"/>
      <c r="B157" s="402"/>
      <c r="C157" s="402"/>
      <c r="D157" s="402"/>
      <c r="E157" s="403"/>
      <c r="F157" s="403"/>
      <c r="G157" s="403"/>
      <c r="H157" s="403"/>
      <c r="I157" s="403"/>
      <c r="J157" s="403"/>
      <c r="K157" s="403"/>
      <c r="L157" s="403"/>
      <c r="M157" s="403"/>
      <c r="N157" s="402"/>
      <c r="O157" s="402"/>
      <c r="P157" s="402"/>
      <c r="Q157" s="402"/>
    </row>
    <row r="158" spans="1:17">
      <c r="A158" s="402"/>
      <c r="B158" s="402"/>
      <c r="C158" s="402"/>
      <c r="D158" s="402"/>
      <c r="E158" s="403"/>
      <c r="F158" s="403"/>
      <c r="G158" s="403"/>
      <c r="H158" s="403"/>
      <c r="I158" s="403"/>
      <c r="J158" s="403"/>
      <c r="K158" s="403"/>
      <c r="L158" s="403"/>
      <c r="M158" s="403"/>
      <c r="N158" s="402"/>
      <c r="O158" s="402"/>
      <c r="P158" s="402"/>
      <c r="Q158" s="402"/>
    </row>
    <row r="159" spans="1:17">
      <c r="A159" s="402"/>
      <c r="B159" s="402"/>
      <c r="C159" s="402"/>
      <c r="D159" s="402"/>
      <c r="E159" s="403"/>
      <c r="F159" s="403"/>
      <c r="G159" s="403"/>
      <c r="H159" s="403"/>
      <c r="I159" s="403"/>
      <c r="J159" s="403"/>
      <c r="K159" s="403"/>
      <c r="L159" s="403"/>
      <c r="M159" s="403"/>
      <c r="N159" s="402"/>
      <c r="O159" s="402"/>
      <c r="P159" s="402"/>
      <c r="Q159" s="402"/>
    </row>
    <row r="160" spans="1:17">
      <c r="A160" s="402"/>
      <c r="B160" s="402"/>
      <c r="C160" s="402"/>
      <c r="D160" s="402"/>
      <c r="E160" s="403"/>
      <c r="F160" s="403"/>
      <c r="G160" s="403"/>
      <c r="H160" s="403"/>
      <c r="I160" s="403"/>
      <c r="J160" s="403"/>
      <c r="K160" s="403"/>
      <c r="L160" s="403"/>
      <c r="M160" s="403"/>
      <c r="N160" s="402"/>
      <c r="O160" s="402"/>
      <c r="P160" s="402"/>
      <c r="Q160" s="402"/>
    </row>
    <row r="161" spans="1:17">
      <c r="A161" s="402"/>
      <c r="B161" s="402"/>
      <c r="C161" s="402"/>
      <c r="D161" s="402"/>
      <c r="E161" s="403"/>
      <c r="F161" s="403"/>
      <c r="G161" s="403"/>
      <c r="H161" s="403"/>
      <c r="I161" s="403"/>
      <c r="J161" s="403"/>
      <c r="K161" s="403"/>
      <c r="L161" s="403"/>
      <c r="M161" s="403"/>
      <c r="N161" s="402"/>
      <c r="O161" s="402"/>
      <c r="P161" s="402"/>
      <c r="Q161" s="402"/>
    </row>
    <row r="162" spans="1:17">
      <c r="A162" s="402"/>
      <c r="B162" s="402"/>
      <c r="C162" s="402"/>
      <c r="D162" s="402"/>
      <c r="E162" s="403"/>
      <c r="F162" s="403"/>
      <c r="G162" s="403"/>
      <c r="H162" s="403"/>
      <c r="I162" s="403"/>
      <c r="J162" s="403"/>
      <c r="K162" s="403"/>
      <c r="L162" s="403"/>
      <c r="M162" s="403"/>
      <c r="N162" s="402"/>
      <c r="O162" s="402"/>
      <c r="P162" s="402"/>
      <c r="Q162" s="402"/>
    </row>
    <row r="163" spans="1:17">
      <c r="A163" s="402"/>
      <c r="B163" s="402"/>
      <c r="C163" s="402"/>
      <c r="D163" s="402"/>
      <c r="E163" s="403"/>
      <c r="F163" s="403"/>
      <c r="G163" s="403"/>
      <c r="H163" s="403"/>
      <c r="I163" s="403"/>
      <c r="J163" s="403"/>
      <c r="K163" s="403"/>
      <c r="L163" s="403"/>
      <c r="M163" s="403"/>
      <c r="N163" s="402"/>
      <c r="O163" s="402"/>
      <c r="P163" s="402"/>
      <c r="Q163" s="402"/>
    </row>
    <row r="164" spans="1:17">
      <c r="A164" s="402"/>
      <c r="B164" s="402"/>
      <c r="C164" s="402"/>
      <c r="D164" s="402"/>
      <c r="E164" s="403"/>
      <c r="F164" s="403"/>
      <c r="G164" s="403"/>
      <c r="H164" s="403"/>
      <c r="I164" s="403"/>
      <c r="J164" s="403"/>
      <c r="K164" s="403"/>
      <c r="L164" s="403"/>
      <c r="M164" s="403"/>
      <c r="N164" s="402"/>
      <c r="O164" s="402"/>
      <c r="P164" s="402"/>
      <c r="Q164" s="402"/>
    </row>
    <row r="165" spans="1:17">
      <c r="A165" s="402"/>
      <c r="B165" s="402"/>
      <c r="C165" s="402"/>
      <c r="D165" s="402"/>
      <c r="E165" s="403"/>
      <c r="F165" s="403"/>
      <c r="G165" s="403"/>
      <c r="H165" s="403"/>
      <c r="I165" s="403"/>
      <c r="J165" s="403"/>
      <c r="K165" s="403"/>
      <c r="L165" s="403"/>
      <c r="M165" s="403"/>
      <c r="N165" s="402"/>
      <c r="O165" s="402"/>
      <c r="P165" s="402"/>
      <c r="Q165" s="402"/>
    </row>
    <row r="166" spans="1:17">
      <c r="A166" s="402"/>
      <c r="B166" s="402"/>
      <c r="C166" s="402"/>
      <c r="D166" s="402"/>
      <c r="E166" s="403"/>
      <c r="F166" s="403"/>
      <c r="G166" s="403"/>
      <c r="H166" s="403"/>
      <c r="I166" s="403"/>
      <c r="J166" s="403"/>
      <c r="K166" s="403"/>
      <c r="L166" s="403"/>
      <c r="M166" s="403"/>
      <c r="N166" s="402"/>
      <c r="O166" s="402"/>
      <c r="P166" s="402"/>
      <c r="Q166" s="402"/>
    </row>
    <row r="167" spans="1:17">
      <c r="A167" s="402"/>
      <c r="B167" s="402"/>
      <c r="C167" s="402"/>
      <c r="D167" s="402"/>
      <c r="E167" s="403"/>
      <c r="F167" s="403"/>
      <c r="G167" s="403"/>
      <c r="H167" s="403"/>
      <c r="I167" s="403"/>
      <c r="J167" s="403"/>
      <c r="K167" s="403"/>
      <c r="L167" s="403"/>
      <c r="M167" s="403"/>
      <c r="N167" s="402"/>
      <c r="O167" s="402"/>
      <c r="P167" s="402"/>
      <c r="Q167" s="402"/>
    </row>
    <row r="168" spans="1:17">
      <c r="A168" s="402"/>
      <c r="B168" s="402"/>
      <c r="C168" s="402"/>
      <c r="D168" s="402"/>
      <c r="E168" s="403"/>
      <c r="F168" s="403"/>
      <c r="G168" s="403"/>
      <c r="H168" s="403"/>
      <c r="I168" s="403"/>
      <c r="J168" s="403"/>
      <c r="K168" s="403"/>
      <c r="L168" s="403"/>
      <c r="M168" s="403"/>
      <c r="N168" s="402"/>
      <c r="O168" s="402"/>
      <c r="P168" s="402"/>
      <c r="Q168" s="402"/>
    </row>
    <row r="169" spans="1:17">
      <c r="A169" s="402"/>
      <c r="B169" s="402"/>
      <c r="C169" s="402"/>
      <c r="D169" s="402"/>
      <c r="E169" s="403"/>
      <c r="F169" s="403"/>
      <c r="G169" s="403"/>
      <c r="H169" s="403"/>
      <c r="I169" s="403"/>
      <c r="J169" s="403"/>
      <c r="K169" s="403"/>
      <c r="L169" s="403"/>
      <c r="M169" s="403"/>
      <c r="N169" s="402"/>
      <c r="O169" s="402"/>
      <c r="P169" s="402"/>
      <c r="Q169" s="402"/>
    </row>
    <row r="170" spans="1:17">
      <c r="A170" s="402"/>
      <c r="B170" s="402"/>
      <c r="C170" s="402"/>
      <c r="D170" s="402"/>
      <c r="E170" s="403"/>
      <c r="F170" s="403"/>
      <c r="G170" s="403"/>
      <c r="H170" s="403"/>
      <c r="I170" s="403"/>
      <c r="J170" s="403"/>
      <c r="K170" s="403"/>
      <c r="L170" s="403"/>
      <c r="M170" s="403"/>
      <c r="N170" s="402"/>
      <c r="O170" s="402"/>
      <c r="P170" s="402"/>
      <c r="Q170" s="402"/>
    </row>
    <row r="171" spans="1:17">
      <c r="A171" s="402"/>
      <c r="B171" s="402"/>
      <c r="C171" s="402"/>
      <c r="D171" s="402"/>
      <c r="E171" s="403"/>
      <c r="F171" s="403"/>
      <c r="G171" s="403"/>
      <c r="H171" s="403"/>
      <c r="I171" s="403"/>
      <c r="J171" s="403"/>
      <c r="K171" s="403"/>
      <c r="L171" s="403"/>
      <c r="M171" s="403"/>
      <c r="N171" s="402"/>
      <c r="O171" s="402"/>
      <c r="P171" s="402"/>
      <c r="Q171" s="402"/>
    </row>
    <row r="172" spans="1:17">
      <c r="A172" s="402"/>
      <c r="B172" s="402"/>
      <c r="C172" s="402"/>
      <c r="D172" s="402"/>
      <c r="E172" s="403"/>
      <c r="F172" s="403"/>
      <c r="G172" s="403"/>
      <c r="H172" s="403"/>
      <c r="I172" s="403"/>
      <c r="J172" s="403"/>
      <c r="K172" s="403"/>
      <c r="L172" s="403"/>
      <c r="M172" s="403"/>
      <c r="N172" s="402"/>
      <c r="O172" s="402"/>
      <c r="P172" s="402"/>
      <c r="Q172" s="402"/>
    </row>
    <row r="173" spans="1:17">
      <c r="A173" s="402"/>
      <c r="B173" s="402"/>
      <c r="C173" s="402"/>
      <c r="D173" s="402"/>
      <c r="E173" s="403"/>
      <c r="F173" s="403"/>
      <c r="G173" s="403"/>
      <c r="H173" s="403"/>
      <c r="I173" s="403"/>
      <c r="J173" s="403"/>
      <c r="K173" s="403"/>
      <c r="L173" s="403"/>
      <c r="M173" s="403"/>
      <c r="N173" s="402"/>
      <c r="O173" s="402"/>
      <c r="P173" s="402"/>
      <c r="Q173" s="402"/>
    </row>
    <row r="174" spans="1:17">
      <c r="A174" s="402"/>
      <c r="B174" s="402"/>
      <c r="C174" s="402"/>
      <c r="D174" s="402"/>
      <c r="E174" s="403"/>
      <c r="F174" s="403"/>
      <c r="G174" s="403"/>
      <c r="H174" s="403"/>
      <c r="I174" s="403"/>
      <c r="J174" s="403"/>
      <c r="K174" s="403"/>
      <c r="L174" s="403"/>
      <c r="M174" s="403"/>
      <c r="N174" s="402"/>
      <c r="O174" s="402"/>
      <c r="P174" s="402"/>
      <c r="Q174" s="402"/>
    </row>
    <row r="175" spans="1:17">
      <c r="A175" s="402"/>
      <c r="B175" s="402"/>
      <c r="C175" s="402"/>
      <c r="D175" s="402"/>
      <c r="E175" s="403"/>
      <c r="F175" s="403"/>
      <c r="G175" s="403"/>
      <c r="H175" s="403"/>
      <c r="I175" s="403"/>
      <c r="J175" s="403"/>
      <c r="K175" s="403"/>
      <c r="L175" s="403"/>
      <c r="M175" s="403"/>
      <c r="N175" s="402"/>
      <c r="O175" s="402"/>
      <c r="P175" s="402"/>
      <c r="Q175" s="402"/>
    </row>
    <row r="176" spans="1:17">
      <c r="A176" s="402"/>
      <c r="B176" s="402"/>
      <c r="C176" s="402"/>
      <c r="D176" s="402"/>
      <c r="E176" s="403"/>
      <c r="F176" s="403"/>
      <c r="G176" s="403"/>
      <c r="H176" s="403"/>
      <c r="I176" s="403"/>
      <c r="J176" s="403"/>
      <c r="K176" s="403"/>
      <c r="L176" s="403"/>
      <c r="M176" s="403"/>
      <c r="N176" s="402"/>
      <c r="O176" s="402"/>
      <c r="P176" s="402"/>
      <c r="Q176" s="402"/>
    </row>
    <row r="177" spans="1:17">
      <c r="A177" s="402"/>
      <c r="B177" s="402"/>
      <c r="C177" s="402"/>
      <c r="D177" s="402"/>
      <c r="E177" s="403"/>
      <c r="F177" s="403"/>
      <c r="G177" s="403"/>
      <c r="H177" s="403"/>
      <c r="I177" s="403"/>
      <c r="J177" s="403"/>
      <c r="K177" s="403"/>
      <c r="L177" s="403"/>
      <c r="M177" s="403"/>
      <c r="N177" s="402"/>
      <c r="O177" s="402"/>
      <c r="P177" s="402"/>
      <c r="Q177" s="402"/>
    </row>
    <row r="178" spans="1:17">
      <c r="A178" s="402"/>
      <c r="B178" s="402"/>
      <c r="C178" s="402"/>
      <c r="D178" s="402"/>
      <c r="E178" s="403"/>
      <c r="F178" s="403"/>
      <c r="G178" s="403"/>
      <c r="H178" s="403"/>
      <c r="I178" s="403"/>
      <c r="J178" s="403"/>
      <c r="K178" s="403"/>
      <c r="L178" s="403"/>
      <c r="M178" s="403"/>
      <c r="N178" s="402"/>
      <c r="O178" s="402"/>
      <c r="P178" s="402"/>
      <c r="Q178" s="402"/>
    </row>
    <row r="179" spans="1:17">
      <c r="A179" s="402"/>
      <c r="B179" s="402"/>
      <c r="C179" s="402"/>
      <c r="D179" s="402"/>
      <c r="E179" s="403"/>
      <c r="F179" s="403"/>
      <c r="G179" s="403"/>
      <c r="H179" s="403"/>
      <c r="I179" s="403"/>
      <c r="J179" s="403"/>
      <c r="K179" s="403"/>
      <c r="L179" s="403"/>
      <c r="M179" s="403"/>
      <c r="N179" s="402"/>
      <c r="O179" s="402"/>
      <c r="P179" s="402"/>
      <c r="Q179" s="402"/>
    </row>
    <row r="180" spans="1:17">
      <c r="A180" s="402"/>
      <c r="B180" s="402"/>
      <c r="C180" s="402"/>
      <c r="D180" s="402"/>
      <c r="E180" s="403"/>
      <c r="F180" s="403"/>
      <c r="G180" s="403"/>
      <c r="H180" s="403"/>
      <c r="I180" s="403"/>
      <c r="J180" s="403"/>
      <c r="K180" s="403"/>
      <c r="L180" s="403"/>
      <c r="M180" s="403"/>
      <c r="N180" s="402"/>
      <c r="O180" s="402"/>
      <c r="P180" s="402"/>
      <c r="Q180" s="402"/>
    </row>
    <row r="181" spans="1:17">
      <c r="A181" s="402"/>
      <c r="B181" s="402"/>
      <c r="C181" s="402"/>
      <c r="D181" s="402"/>
      <c r="E181" s="403"/>
      <c r="F181" s="403"/>
      <c r="G181" s="403"/>
      <c r="H181" s="403"/>
      <c r="I181" s="403"/>
      <c r="J181" s="403"/>
      <c r="K181" s="403"/>
      <c r="L181" s="403"/>
      <c r="M181" s="403"/>
      <c r="N181" s="402"/>
      <c r="O181" s="402"/>
      <c r="P181" s="402"/>
      <c r="Q181" s="402"/>
    </row>
    <row r="182" spans="1:17">
      <c r="A182" s="402"/>
      <c r="B182" s="402"/>
      <c r="C182" s="402"/>
      <c r="D182" s="402"/>
      <c r="E182" s="403"/>
      <c r="F182" s="403"/>
      <c r="G182" s="403"/>
      <c r="H182" s="403"/>
      <c r="I182" s="403"/>
      <c r="J182" s="403"/>
      <c r="K182" s="403"/>
      <c r="L182" s="403"/>
      <c r="M182" s="403"/>
      <c r="N182" s="402"/>
      <c r="O182" s="402"/>
      <c r="P182" s="402"/>
      <c r="Q182" s="402"/>
    </row>
    <row r="183" spans="1:17">
      <c r="A183" s="402"/>
      <c r="B183" s="402"/>
      <c r="C183" s="402"/>
      <c r="D183" s="402"/>
      <c r="E183" s="403"/>
      <c r="F183" s="403"/>
      <c r="G183" s="403"/>
      <c r="H183" s="403"/>
      <c r="I183" s="403"/>
      <c r="J183" s="403"/>
      <c r="K183" s="403"/>
      <c r="L183" s="403"/>
      <c r="M183" s="403"/>
      <c r="N183" s="402"/>
      <c r="O183" s="402"/>
      <c r="P183" s="402"/>
      <c r="Q183" s="402"/>
    </row>
    <row r="184" spans="1:17">
      <c r="A184" s="402"/>
      <c r="B184" s="402"/>
      <c r="C184" s="402"/>
      <c r="D184" s="402"/>
      <c r="E184" s="403"/>
      <c r="F184" s="403"/>
      <c r="G184" s="403"/>
      <c r="H184" s="403"/>
      <c r="I184" s="403"/>
      <c r="J184" s="403"/>
      <c r="K184" s="403"/>
      <c r="L184" s="403"/>
      <c r="M184" s="403"/>
      <c r="N184" s="402"/>
      <c r="O184" s="402"/>
      <c r="P184" s="402"/>
      <c r="Q184" s="402"/>
    </row>
    <row r="185" spans="1:17">
      <c r="A185" s="402"/>
      <c r="B185" s="402"/>
      <c r="C185" s="402"/>
      <c r="D185" s="402"/>
      <c r="E185" s="403"/>
      <c r="F185" s="403"/>
      <c r="G185" s="403"/>
      <c r="H185" s="403"/>
      <c r="I185" s="403"/>
      <c r="J185" s="403"/>
      <c r="K185" s="403"/>
      <c r="L185" s="403"/>
      <c r="M185" s="403"/>
      <c r="N185" s="402"/>
      <c r="O185" s="402"/>
      <c r="P185" s="402"/>
      <c r="Q185" s="402"/>
    </row>
    <row r="186" spans="1:17">
      <c r="A186" s="402"/>
      <c r="B186" s="402"/>
      <c r="C186" s="402"/>
      <c r="D186" s="402"/>
      <c r="E186" s="403"/>
      <c r="F186" s="403"/>
      <c r="G186" s="403"/>
      <c r="H186" s="403"/>
      <c r="I186" s="403"/>
      <c r="J186" s="403"/>
      <c r="K186" s="403"/>
      <c r="L186" s="403"/>
      <c r="M186" s="403"/>
      <c r="N186" s="402"/>
      <c r="O186" s="402"/>
      <c r="P186" s="402"/>
      <c r="Q186" s="402"/>
    </row>
    <row r="187" spans="1:17">
      <c r="A187" s="402"/>
      <c r="B187" s="402"/>
      <c r="C187" s="402"/>
      <c r="D187" s="402"/>
      <c r="E187" s="403"/>
      <c r="F187" s="403"/>
      <c r="G187" s="403"/>
      <c r="H187" s="403"/>
      <c r="I187" s="403"/>
      <c r="J187" s="403"/>
      <c r="K187" s="403"/>
      <c r="L187" s="403"/>
      <c r="M187" s="403"/>
      <c r="N187" s="402"/>
      <c r="O187" s="402"/>
      <c r="P187" s="402"/>
      <c r="Q187" s="402"/>
    </row>
    <row r="188" spans="1:17">
      <c r="A188" s="402"/>
      <c r="B188" s="402"/>
      <c r="C188" s="402"/>
      <c r="D188" s="402"/>
      <c r="E188" s="403"/>
      <c r="F188" s="403"/>
      <c r="G188" s="403"/>
      <c r="H188" s="403"/>
      <c r="I188" s="403"/>
      <c r="J188" s="403"/>
      <c r="K188" s="403"/>
      <c r="L188" s="403"/>
      <c r="M188" s="403"/>
      <c r="N188" s="402"/>
      <c r="O188" s="402"/>
      <c r="P188" s="402"/>
      <c r="Q188" s="402"/>
    </row>
    <row r="189" spans="1:17">
      <c r="A189" s="402"/>
      <c r="B189" s="402"/>
      <c r="C189" s="402"/>
      <c r="D189" s="402"/>
      <c r="E189" s="403"/>
      <c r="F189" s="403"/>
      <c r="G189" s="403"/>
      <c r="H189" s="403"/>
      <c r="I189" s="403"/>
      <c r="J189" s="403"/>
      <c r="K189" s="403"/>
      <c r="L189" s="403"/>
      <c r="M189" s="403"/>
      <c r="N189" s="402"/>
      <c r="O189" s="402"/>
      <c r="P189" s="402"/>
      <c r="Q189" s="402"/>
    </row>
    <row r="190" spans="1:17">
      <c r="A190" s="402"/>
      <c r="B190" s="402"/>
      <c r="C190" s="402"/>
      <c r="D190" s="402"/>
      <c r="E190" s="403"/>
      <c r="F190" s="403"/>
      <c r="G190" s="403"/>
      <c r="H190" s="403"/>
      <c r="I190" s="403"/>
      <c r="J190" s="403"/>
      <c r="K190" s="403"/>
      <c r="L190" s="403"/>
      <c r="M190" s="403"/>
      <c r="N190" s="402"/>
      <c r="O190" s="402"/>
      <c r="P190" s="402"/>
      <c r="Q190" s="402"/>
    </row>
    <row r="191" spans="1:17">
      <c r="A191" s="402"/>
      <c r="B191" s="402"/>
      <c r="C191" s="402"/>
      <c r="D191" s="402"/>
      <c r="E191" s="403"/>
      <c r="F191" s="403"/>
      <c r="G191" s="403"/>
      <c r="H191" s="403"/>
      <c r="I191" s="403"/>
      <c r="J191" s="403"/>
      <c r="K191" s="403"/>
      <c r="L191" s="403"/>
      <c r="M191" s="403"/>
      <c r="N191" s="402"/>
      <c r="O191" s="402"/>
      <c r="P191" s="402"/>
      <c r="Q191" s="402"/>
    </row>
    <row r="192" spans="1:17">
      <c r="A192" s="402"/>
      <c r="B192" s="402"/>
      <c r="C192" s="402"/>
      <c r="D192" s="402"/>
      <c r="E192" s="403"/>
      <c r="F192" s="403"/>
      <c r="G192" s="403"/>
      <c r="H192" s="403"/>
      <c r="I192" s="403"/>
      <c r="J192" s="403"/>
      <c r="K192" s="403"/>
      <c r="L192" s="403"/>
      <c r="M192" s="403"/>
      <c r="N192" s="402"/>
      <c r="O192" s="402"/>
      <c r="P192" s="402"/>
      <c r="Q192" s="402"/>
    </row>
    <row r="193" spans="1:17">
      <c r="A193" s="402"/>
      <c r="B193" s="402"/>
      <c r="C193" s="402"/>
      <c r="D193" s="402"/>
      <c r="E193" s="403"/>
      <c r="F193" s="403"/>
      <c r="G193" s="403"/>
      <c r="H193" s="403"/>
      <c r="I193" s="403"/>
      <c r="J193" s="403"/>
      <c r="K193" s="403"/>
      <c r="L193" s="403"/>
      <c r="M193" s="403"/>
      <c r="N193" s="402"/>
      <c r="O193" s="402"/>
      <c r="P193" s="402"/>
      <c r="Q193" s="402"/>
    </row>
    <row r="194" spans="1:17">
      <c r="A194" s="402"/>
      <c r="B194" s="402"/>
      <c r="C194" s="402"/>
      <c r="D194" s="402"/>
      <c r="E194" s="403"/>
      <c r="F194" s="403"/>
      <c r="G194" s="403"/>
      <c r="H194" s="403"/>
      <c r="I194" s="403"/>
      <c r="J194" s="403"/>
      <c r="K194" s="403"/>
      <c r="L194" s="403"/>
      <c r="M194" s="403"/>
      <c r="N194" s="402"/>
      <c r="O194" s="402"/>
      <c r="P194" s="402"/>
      <c r="Q194" s="402"/>
    </row>
    <row r="195" spans="1:17">
      <c r="A195" s="402"/>
      <c r="B195" s="402"/>
      <c r="C195" s="402"/>
      <c r="D195" s="402"/>
      <c r="E195" s="403"/>
      <c r="F195" s="403"/>
      <c r="G195" s="403"/>
      <c r="H195" s="403"/>
      <c r="I195" s="403"/>
      <c r="J195" s="403"/>
      <c r="K195" s="403"/>
      <c r="L195" s="403"/>
      <c r="M195" s="403"/>
      <c r="N195" s="402"/>
      <c r="O195" s="402"/>
      <c r="P195" s="402"/>
      <c r="Q195" s="402"/>
    </row>
    <row r="196" spans="1:17">
      <c r="A196" s="402"/>
      <c r="B196" s="402"/>
      <c r="C196" s="402"/>
      <c r="D196" s="402"/>
      <c r="E196" s="403"/>
      <c r="F196" s="403"/>
      <c r="G196" s="403"/>
      <c r="H196" s="403"/>
      <c r="I196" s="403"/>
      <c r="J196" s="403"/>
      <c r="K196" s="403"/>
      <c r="L196" s="403"/>
      <c r="M196" s="403"/>
      <c r="N196" s="402"/>
      <c r="O196" s="402"/>
      <c r="P196" s="402"/>
      <c r="Q196" s="402"/>
    </row>
    <row r="197" spans="1:17">
      <c r="A197" s="402"/>
      <c r="B197" s="402"/>
      <c r="C197" s="402"/>
      <c r="D197" s="402"/>
      <c r="E197" s="403"/>
      <c r="F197" s="403"/>
      <c r="G197" s="403"/>
      <c r="H197" s="403"/>
      <c r="I197" s="403"/>
      <c r="J197" s="403"/>
      <c r="K197" s="403"/>
      <c r="L197" s="403"/>
      <c r="M197" s="403"/>
      <c r="N197" s="402"/>
      <c r="O197" s="402"/>
      <c r="P197" s="402"/>
      <c r="Q197" s="402"/>
    </row>
    <row r="198" spans="1:17">
      <c r="A198" s="402"/>
      <c r="B198" s="402"/>
      <c r="C198" s="402"/>
      <c r="D198" s="402"/>
      <c r="E198" s="403"/>
      <c r="F198" s="403"/>
      <c r="G198" s="403"/>
      <c r="H198" s="403"/>
      <c r="I198" s="403"/>
      <c r="J198" s="403"/>
      <c r="K198" s="403"/>
      <c r="L198" s="403"/>
      <c r="M198" s="403"/>
      <c r="N198" s="402"/>
      <c r="O198" s="402"/>
      <c r="P198" s="402"/>
      <c r="Q198" s="402"/>
    </row>
    <row r="199" spans="1:17">
      <c r="A199" s="402"/>
      <c r="B199" s="402"/>
      <c r="C199" s="402"/>
      <c r="D199" s="402"/>
      <c r="E199" s="403"/>
      <c r="F199" s="403"/>
      <c r="G199" s="403"/>
      <c r="H199" s="403"/>
      <c r="I199" s="403"/>
      <c r="J199" s="403"/>
      <c r="K199" s="403"/>
      <c r="L199" s="403"/>
      <c r="M199" s="403"/>
      <c r="N199" s="402"/>
      <c r="O199" s="402"/>
      <c r="P199" s="402"/>
      <c r="Q199" s="402"/>
    </row>
    <row r="200" spans="1:17">
      <c r="A200" s="402"/>
      <c r="B200" s="402"/>
      <c r="C200" s="402"/>
      <c r="D200" s="402"/>
      <c r="E200" s="403"/>
      <c r="F200" s="403"/>
      <c r="G200" s="403"/>
      <c r="H200" s="403"/>
      <c r="I200" s="403"/>
      <c r="J200" s="403"/>
      <c r="K200" s="403"/>
      <c r="L200" s="403"/>
      <c r="M200" s="403"/>
      <c r="N200" s="402"/>
      <c r="O200" s="402"/>
      <c r="P200" s="402"/>
      <c r="Q200" s="402"/>
    </row>
    <row r="201" spans="1:17">
      <c r="A201" s="402"/>
      <c r="B201" s="402"/>
      <c r="C201" s="402"/>
      <c r="D201" s="402"/>
      <c r="E201" s="403"/>
      <c r="F201" s="403"/>
      <c r="G201" s="403"/>
      <c r="H201" s="403"/>
      <c r="I201" s="403"/>
      <c r="J201" s="403"/>
      <c r="K201" s="403"/>
      <c r="L201" s="403"/>
      <c r="M201" s="403"/>
      <c r="N201" s="402"/>
      <c r="O201" s="402"/>
      <c r="P201" s="402"/>
      <c r="Q201" s="402"/>
    </row>
    <row r="202" spans="1:17">
      <c r="A202" s="402"/>
      <c r="B202" s="402"/>
      <c r="C202" s="402"/>
      <c r="D202" s="402"/>
      <c r="E202" s="403"/>
      <c r="F202" s="403"/>
      <c r="G202" s="403"/>
      <c r="H202" s="403"/>
      <c r="I202" s="403"/>
      <c r="J202" s="403"/>
      <c r="K202" s="403"/>
      <c r="L202" s="403"/>
      <c r="M202" s="403"/>
      <c r="N202" s="402"/>
      <c r="O202" s="402"/>
      <c r="P202" s="402"/>
      <c r="Q202" s="402"/>
    </row>
    <row r="203" spans="1:17">
      <c r="A203" s="402"/>
      <c r="B203" s="402"/>
      <c r="C203" s="402"/>
      <c r="D203" s="402"/>
      <c r="E203" s="403"/>
      <c r="F203" s="403"/>
      <c r="G203" s="403"/>
      <c r="H203" s="403"/>
      <c r="I203" s="403"/>
      <c r="J203" s="403"/>
      <c r="K203" s="403"/>
      <c r="L203" s="403"/>
      <c r="M203" s="403"/>
      <c r="N203" s="402"/>
      <c r="O203" s="402"/>
      <c r="P203" s="402"/>
      <c r="Q203" s="402"/>
    </row>
    <row r="204" spans="1:17">
      <c r="A204" s="402"/>
      <c r="B204" s="402"/>
      <c r="C204" s="402"/>
      <c r="D204" s="402"/>
      <c r="E204" s="403"/>
      <c r="F204" s="403"/>
      <c r="G204" s="403"/>
      <c r="H204" s="403"/>
      <c r="I204" s="403"/>
      <c r="J204" s="403"/>
      <c r="K204" s="403"/>
      <c r="L204" s="403"/>
      <c r="M204" s="403"/>
      <c r="N204" s="402"/>
      <c r="O204" s="402"/>
      <c r="P204" s="402"/>
      <c r="Q204" s="402"/>
    </row>
    <row r="205" spans="1:17">
      <c r="A205" s="402"/>
      <c r="B205" s="402"/>
      <c r="C205" s="402"/>
      <c r="D205" s="402"/>
      <c r="E205" s="403"/>
      <c r="F205" s="403"/>
      <c r="G205" s="403"/>
      <c r="H205" s="403"/>
      <c r="I205" s="403"/>
      <c r="J205" s="403"/>
      <c r="K205" s="403"/>
      <c r="L205" s="403"/>
      <c r="M205" s="403"/>
      <c r="N205" s="402"/>
      <c r="O205" s="402"/>
      <c r="P205" s="402"/>
      <c r="Q205" s="402"/>
    </row>
    <row r="206" spans="1:17">
      <c r="A206" s="402"/>
      <c r="B206" s="402"/>
      <c r="C206" s="402"/>
      <c r="D206" s="402"/>
      <c r="E206" s="403"/>
      <c r="F206" s="403"/>
      <c r="G206" s="403"/>
      <c r="H206" s="403"/>
      <c r="I206" s="403"/>
      <c r="J206" s="403"/>
      <c r="K206" s="403"/>
      <c r="L206" s="403"/>
      <c r="M206" s="403"/>
      <c r="N206" s="402"/>
      <c r="O206" s="402"/>
      <c r="P206" s="402"/>
      <c r="Q206" s="402"/>
    </row>
    <row r="207" spans="1:17">
      <c r="A207" s="402"/>
      <c r="B207" s="402"/>
      <c r="C207" s="402"/>
      <c r="D207" s="402"/>
      <c r="E207" s="403"/>
      <c r="F207" s="403"/>
      <c r="G207" s="403"/>
      <c r="H207" s="403"/>
      <c r="I207" s="403"/>
      <c r="J207" s="403"/>
      <c r="K207" s="403"/>
      <c r="L207" s="403"/>
      <c r="M207" s="403"/>
      <c r="N207" s="402"/>
      <c r="O207" s="402"/>
      <c r="P207" s="402"/>
      <c r="Q207" s="402"/>
    </row>
    <row r="208" spans="1:17">
      <c r="A208" s="402"/>
      <c r="B208" s="402"/>
      <c r="C208" s="402"/>
      <c r="D208" s="402"/>
      <c r="E208" s="403"/>
      <c r="F208" s="403"/>
      <c r="G208" s="403"/>
      <c r="H208" s="403"/>
      <c r="I208" s="403"/>
      <c r="J208" s="403"/>
      <c r="K208" s="403"/>
      <c r="L208" s="403"/>
      <c r="M208" s="403"/>
      <c r="N208" s="402"/>
      <c r="O208" s="402"/>
      <c r="P208" s="402"/>
      <c r="Q208" s="402"/>
    </row>
    <row r="209" spans="1:17">
      <c r="A209" s="402"/>
      <c r="B209" s="402"/>
      <c r="C209" s="402"/>
      <c r="D209" s="402"/>
      <c r="E209" s="403"/>
      <c r="F209" s="403"/>
      <c r="G209" s="403"/>
      <c r="H209" s="403"/>
      <c r="I209" s="403"/>
      <c r="J209" s="403"/>
      <c r="K209" s="403"/>
      <c r="L209" s="403"/>
      <c r="M209" s="403"/>
      <c r="N209" s="402"/>
      <c r="O209" s="402"/>
      <c r="P209" s="402"/>
      <c r="Q209" s="402"/>
    </row>
    <row r="210" spans="1:17">
      <c r="A210" s="402"/>
      <c r="B210" s="402"/>
      <c r="C210" s="402"/>
      <c r="D210" s="402"/>
      <c r="E210" s="403"/>
      <c r="F210" s="403"/>
      <c r="G210" s="403"/>
      <c r="H210" s="403"/>
      <c r="I210" s="403"/>
      <c r="J210" s="403"/>
      <c r="K210" s="403"/>
      <c r="L210" s="403"/>
      <c r="M210" s="403"/>
      <c r="N210" s="402"/>
      <c r="O210" s="402"/>
      <c r="P210" s="402"/>
      <c r="Q210" s="402"/>
    </row>
    <row r="211" spans="1:17">
      <c r="A211" s="402"/>
      <c r="B211" s="402"/>
      <c r="C211" s="402"/>
      <c r="D211" s="402"/>
      <c r="E211" s="403"/>
      <c r="F211" s="403"/>
      <c r="G211" s="403"/>
      <c r="H211" s="403"/>
      <c r="I211" s="403"/>
      <c r="J211" s="403"/>
      <c r="K211" s="403"/>
      <c r="L211" s="403"/>
      <c r="M211" s="403"/>
      <c r="N211" s="402"/>
      <c r="O211" s="402"/>
      <c r="P211" s="402"/>
      <c r="Q211" s="402"/>
    </row>
    <row r="212" spans="1:17">
      <c r="A212" s="402"/>
      <c r="B212" s="402"/>
      <c r="C212" s="402"/>
      <c r="D212" s="402"/>
      <c r="E212" s="403"/>
      <c r="F212" s="403"/>
      <c r="G212" s="403"/>
      <c r="H212" s="403"/>
      <c r="I212" s="403"/>
      <c r="J212" s="403"/>
      <c r="K212" s="403"/>
      <c r="L212" s="403"/>
      <c r="M212" s="403"/>
      <c r="N212" s="402"/>
      <c r="O212" s="402"/>
      <c r="P212" s="402"/>
      <c r="Q212" s="402"/>
    </row>
    <row r="213" spans="1:17">
      <c r="A213" s="402"/>
      <c r="B213" s="402"/>
      <c r="C213" s="402"/>
      <c r="D213" s="402"/>
      <c r="E213" s="403"/>
      <c r="F213" s="403"/>
      <c r="G213" s="403"/>
      <c r="H213" s="403"/>
      <c r="I213" s="403"/>
      <c r="J213" s="403"/>
      <c r="K213" s="403"/>
      <c r="L213" s="403"/>
      <c r="M213" s="403"/>
      <c r="N213" s="402"/>
      <c r="O213" s="402"/>
      <c r="P213" s="402"/>
      <c r="Q213" s="402"/>
    </row>
    <row r="214" spans="1:17">
      <c r="A214" s="402"/>
      <c r="B214" s="402"/>
      <c r="C214" s="402"/>
      <c r="D214" s="402"/>
      <c r="E214" s="403"/>
      <c r="F214" s="403"/>
      <c r="G214" s="403"/>
      <c r="H214" s="403"/>
      <c r="I214" s="403"/>
      <c r="J214" s="403"/>
      <c r="K214" s="403"/>
      <c r="L214" s="403"/>
      <c r="M214" s="403"/>
      <c r="N214" s="402"/>
      <c r="O214" s="402"/>
      <c r="P214" s="402"/>
      <c r="Q214" s="402"/>
    </row>
    <row r="215" spans="1:17">
      <c r="A215" s="402"/>
      <c r="B215" s="402"/>
      <c r="C215" s="402"/>
      <c r="D215" s="402"/>
      <c r="E215" s="403"/>
      <c r="F215" s="403"/>
      <c r="G215" s="403"/>
      <c r="H215" s="403"/>
      <c r="I215" s="403"/>
      <c r="J215" s="403"/>
      <c r="K215" s="403"/>
      <c r="L215" s="403"/>
      <c r="M215" s="403"/>
      <c r="N215" s="402"/>
      <c r="O215" s="402"/>
      <c r="P215" s="402"/>
      <c r="Q215" s="402"/>
    </row>
    <row r="216" spans="1:17">
      <c r="A216" s="402"/>
      <c r="B216" s="402"/>
      <c r="C216" s="402"/>
      <c r="D216" s="402"/>
      <c r="E216" s="403"/>
      <c r="F216" s="403"/>
      <c r="G216" s="403"/>
      <c r="H216" s="403"/>
      <c r="I216" s="403"/>
      <c r="J216" s="403"/>
      <c r="K216" s="403"/>
      <c r="L216" s="403"/>
      <c r="M216" s="403"/>
      <c r="N216" s="402"/>
      <c r="O216" s="402"/>
      <c r="P216" s="402"/>
      <c r="Q216" s="402"/>
    </row>
    <row r="217" spans="1:17">
      <c r="A217" s="402"/>
      <c r="B217" s="402"/>
      <c r="C217" s="402"/>
      <c r="D217" s="402"/>
      <c r="E217" s="403"/>
      <c r="F217" s="403"/>
      <c r="G217" s="403"/>
      <c r="H217" s="403"/>
      <c r="I217" s="403"/>
      <c r="J217" s="403"/>
      <c r="K217" s="403"/>
      <c r="L217" s="403"/>
      <c r="M217" s="403"/>
      <c r="N217" s="402"/>
      <c r="O217" s="402"/>
      <c r="P217" s="402"/>
      <c r="Q217" s="402"/>
    </row>
    <row r="218" spans="1:17">
      <c r="A218" s="402"/>
      <c r="B218" s="402"/>
      <c r="C218" s="402"/>
      <c r="D218" s="402"/>
      <c r="E218" s="403"/>
      <c r="F218" s="403"/>
      <c r="G218" s="403"/>
      <c r="H218" s="403"/>
      <c r="I218" s="403"/>
      <c r="J218" s="403"/>
      <c r="K218" s="403"/>
      <c r="L218" s="403"/>
      <c r="M218" s="403"/>
      <c r="N218" s="402"/>
      <c r="O218" s="402"/>
      <c r="P218" s="402"/>
      <c r="Q218" s="402"/>
    </row>
    <row r="219" spans="1:17">
      <c r="A219" s="402"/>
      <c r="B219" s="402"/>
      <c r="C219" s="402"/>
      <c r="D219" s="402"/>
      <c r="E219" s="403"/>
      <c r="F219" s="403"/>
      <c r="G219" s="403"/>
      <c r="H219" s="403"/>
      <c r="I219" s="403"/>
      <c r="J219" s="403"/>
      <c r="K219" s="403"/>
      <c r="L219" s="403"/>
      <c r="M219" s="403"/>
      <c r="N219" s="402"/>
      <c r="O219" s="402"/>
      <c r="P219" s="402"/>
      <c r="Q219" s="402"/>
    </row>
    <row r="220" spans="1:17">
      <c r="A220" s="402"/>
      <c r="B220" s="402"/>
      <c r="C220" s="402"/>
      <c r="D220" s="402"/>
      <c r="E220" s="403"/>
      <c r="F220" s="403"/>
      <c r="G220" s="403"/>
      <c r="H220" s="403"/>
      <c r="I220" s="403"/>
      <c r="J220" s="403"/>
      <c r="K220" s="403"/>
      <c r="L220" s="403"/>
      <c r="M220" s="403"/>
      <c r="N220" s="402"/>
      <c r="O220" s="402"/>
      <c r="P220" s="402"/>
      <c r="Q220" s="402"/>
    </row>
    <row r="221" spans="1:17">
      <c r="A221" s="402"/>
      <c r="B221" s="402"/>
      <c r="C221" s="402"/>
      <c r="D221" s="402"/>
      <c r="E221" s="403"/>
      <c r="F221" s="403"/>
      <c r="G221" s="403"/>
      <c r="H221" s="403"/>
      <c r="I221" s="403"/>
      <c r="J221" s="403"/>
      <c r="K221" s="403"/>
      <c r="L221" s="403"/>
      <c r="M221" s="403"/>
      <c r="N221" s="402"/>
      <c r="O221" s="402"/>
      <c r="P221" s="402"/>
      <c r="Q221" s="402"/>
    </row>
    <row r="222" spans="1:17">
      <c r="A222" s="402"/>
      <c r="B222" s="402"/>
      <c r="C222" s="402"/>
      <c r="D222" s="402"/>
      <c r="E222" s="403"/>
      <c r="F222" s="403"/>
      <c r="G222" s="403"/>
      <c r="H222" s="403"/>
      <c r="I222" s="403"/>
      <c r="J222" s="403"/>
      <c r="K222" s="403"/>
      <c r="L222" s="403"/>
      <c r="M222" s="403"/>
      <c r="N222" s="402"/>
      <c r="O222" s="402"/>
      <c r="P222" s="402"/>
      <c r="Q222" s="402"/>
    </row>
    <row r="223" spans="1:17">
      <c r="A223" s="402"/>
      <c r="B223" s="402"/>
      <c r="C223" s="402"/>
      <c r="D223" s="402"/>
      <c r="E223" s="403"/>
      <c r="F223" s="403"/>
      <c r="G223" s="403"/>
      <c r="H223" s="403"/>
      <c r="I223" s="403"/>
      <c r="J223" s="403"/>
      <c r="K223" s="403"/>
      <c r="L223" s="403"/>
      <c r="M223" s="403"/>
      <c r="N223" s="402"/>
      <c r="O223" s="402"/>
      <c r="P223" s="402"/>
      <c r="Q223" s="402"/>
    </row>
    <row r="224" spans="1:17">
      <c r="A224" s="402"/>
      <c r="B224" s="402"/>
      <c r="C224" s="402"/>
      <c r="D224" s="402"/>
      <c r="E224" s="403"/>
      <c r="F224" s="403"/>
      <c r="G224" s="403"/>
      <c r="H224" s="403"/>
      <c r="I224" s="403"/>
      <c r="J224" s="403"/>
      <c r="K224" s="403"/>
      <c r="L224" s="403"/>
      <c r="M224" s="403"/>
      <c r="N224" s="402"/>
      <c r="O224" s="402"/>
      <c r="P224" s="402"/>
      <c r="Q224" s="402"/>
    </row>
    <row r="225" spans="1:17">
      <c r="A225" s="402"/>
      <c r="B225" s="402"/>
      <c r="C225" s="402"/>
      <c r="D225" s="402"/>
      <c r="E225" s="403"/>
      <c r="F225" s="403"/>
      <c r="G225" s="403"/>
      <c r="H225" s="403"/>
      <c r="I225" s="403"/>
      <c r="J225" s="403"/>
      <c r="K225" s="403"/>
      <c r="L225" s="403"/>
      <c r="M225" s="403"/>
      <c r="N225" s="402"/>
      <c r="O225" s="402"/>
      <c r="P225" s="402"/>
      <c r="Q225" s="402"/>
    </row>
    <row r="226" spans="1:17">
      <c r="A226" s="402"/>
      <c r="B226" s="402"/>
      <c r="C226" s="402"/>
      <c r="D226" s="402"/>
      <c r="E226" s="403"/>
      <c r="F226" s="403"/>
      <c r="G226" s="403"/>
      <c r="H226" s="403"/>
      <c r="I226" s="403"/>
      <c r="J226" s="403"/>
      <c r="K226" s="403"/>
      <c r="L226" s="403"/>
      <c r="M226" s="403"/>
      <c r="N226" s="402"/>
      <c r="O226" s="402"/>
      <c r="P226" s="402"/>
      <c r="Q226" s="402"/>
    </row>
    <row r="227" spans="1:17">
      <c r="A227" s="402"/>
      <c r="B227" s="402"/>
      <c r="C227" s="402"/>
      <c r="D227" s="402"/>
      <c r="E227" s="403"/>
      <c r="F227" s="403"/>
      <c r="G227" s="403"/>
      <c r="H227" s="403"/>
      <c r="I227" s="403"/>
      <c r="J227" s="403"/>
      <c r="K227" s="403"/>
      <c r="L227" s="403"/>
      <c r="M227" s="403"/>
      <c r="N227" s="402"/>
      <c r="O227" s="402"/>
      <c r="P227" s="402"/>
      <c r="Q227" s="402"/>
    </row>
    <row r="228" spans="1:17">
      <c r="A228" s="402"/>
      <c r="B228" s="402"/>
      <c r="C228" s="402"/>
      <c r="D228" s="402"/>
      <c r="E228" s="403"/>
      <c r="F228" s="403"/>
      <c r="G228" s="403"/>
      <c r="H228" s="403"/>
      <c r="I228" s="403"/>
      <c r="J228" s="403"/>
      <c r="K228" s="403"/>
      <c r="L228" s="403"/>
      <c r="M228" s="403"/>
      <c r="N228" s="402"/>
      <c r="O228" s="402"/>
      <c r="P228" s="402"/>
      <c r="Q228" s="402"/>
    </row>
    <row r="229" spans="1:17">
      <c r="A229" s="402"/>
      <c r="B229" s="402"/>
      <c r="C229" s="402"/>
      <c r="D229" s="402"/>
      <c r="E229" s="403"/>
      <c r="F229" s="403"/>
      <c r="G229" s="403"/>
      <c r="H229" s="403"/>
      <c r="I229" s="403"/>
      <c r="J229" s="403"/>
      <c r="K229" s="403"/>
      <c r="L229" s="403"/>
      <c r="M229" s="403"/>
      <c r="N229" s="402"/>
      <c r="O229" s="402"/>
      <c r="P229" s="402"/>
      <c r="Q229" s="402"/>
    </row>
    <row r="230" spans="1:17">
      <c r="A230" s="402"/>
      <c r="B230" s="402"/>
      <c r="C230" s="402"/>
      <c r="D230" s="402"/>
      <c r="E230" s="403"/>
      <c r="F230" s="403"/>
      <c r="G230" s="403"/>
      <c r="H230" s="403"/>
      <c r="I230" s="403"/>
      <c r="J230" s="403"/>
      <c r="K230" s="403"/>
      <c r="L230" s="403"/>
      <c r="M230" s="403"/>
      <c r="N230" s="402"/>
      <c r="O230" s="402"/>
      <c r="P230" s="402"/>
      <c r="Q230" s="402"/>
    </row>
    <row r="231" spans="1:17">
      <c r="A231" s="402"/>
      <c r="B231" s="402"/>
      <c r="C231" s="402"/>
      <c r="D231" s="402"/>
      <c r="E231" s="403"/>
      <c r="F231" s="403"/>
      <c r="G231" s="403"/>
      <c r="H231" s="403"/>
      <c r="I231" s="403"/>
      <c r="J231" s="403"/>
      <c r="K231" s="403"/>
      <c r="L231" s="403"/>
      <c r="M231" s="403"/>
      <c r="N231" s="402"/>
      <c r="O231" s="402"/>
      <c r="P231" s="402"/>
      <c r="Q231" s="402"/>
    </row>
    <row r="232" spans="1:17">
      <c r="A232" s="402"/>
      <c r="B232" s="402"/>
      <c r="C232" s="402"/>
      <c r="D232" s="402"/>
      <c r="E232" s="403"/>
      <c r="F232" s="403"/>
      <c r="G232" s="403"/>
      <c r="H232" s="403"/>
      <c r="I232" s="403"/>
      <c r="J232" s="403"/>
      <c r="K232" s="403"/>
      <c r="L232" s="403"/>
      <c r="M232" s="403"/>
      <c r="N232" s="402"/>
      <c r="O232" s="402"/>
      <c r="P232" s="402"/>
      <c r="Q232" s="402"/>
    </row>
    <row r="233" spans="1:17">
      <c r="A233" s="402"/>
      <c r="B233" s="402"/>
      <c r="C233" s="402"/>
      <c r="D233" s="402"/>
      <c r="E233" s="403"/>
      <c r="F233" s="403"/>
      <c r="G233" s="403"/>
      <c r="H233" s="403"/>
      <c r="I233" s="403"/>
      <c r="J233" s="403"/>
      <c r="K233" s="403"/>
      <c r="L233" s="403"/>
      <c r="M233" s="403"/>
      <c r="N233" s="402"/>
      <c r="O233" s="402"/>
      <c r="P233" s="402"/>
      <c r="Q233" s="402"/>
    </row>
    <row r="234" spans="1:17">
      <c r="A234" s="402"/>
      <c r="B234" s="402"/>
      <c r="C234" s="402"/>
      <c r="D234" s="402"/>
      <c r="E234" s="403"/>
      <c r="F234" s="403"/>
      <c r="G234" s="403"/>
      <c r="H234" s="403"/>
      <c r="I234" s="403"/>
      <c r="J234" s="403"/>
      <c r="K234" s="403"/>
      <c r="L234" s="403"/>
      <c r="M234" s="403"/>
      <c r="N234" s="402"/>
      <c r="O234" s="402"/>
      <c r="P234" s="402"/>
      <c r="Q234" s="402"/>
    </row>
    <row r="235" spans="1:17">
      <c r="A235" s="402"/>
      <c r="B235" s="402"/>
      <c r="C235" s="402"/>
      <c r="D235" s="402"/>
      <c r="E235" s="403"/>
      <c r="F235" s="403"/>
      <c r="G235" s="403"/>
      <c r="H235" s="403"/>
      <c r="I235" s="403"/>
      <c r="J235" s="403"/>
      <c r="K235" s="403"/>
      <c r="L235" s="403"/>
      <c r="M235" s="403"/>
      <c r="N235" s="402"/>
      <c r="O235" s="402"/>
      <c r="P235" s="402"/>
      <c r="Q235" s="402"/>
    </row>
    <row r="236" spans="1:17">
      <c r="A236" s="402"/>
      <c r="B236" s="402"/>
      <c r="C236" s="402"/>
      <c r="D236" s="402"/>
      <c r="E236" s="403"/>
      <c r="F236" s="403"/>
      <c r="G236" s="403"/>
      <c r="H236" s="403"/>
      <c r="I236" s="403"/>
      <c r="J236" s="403"/>
      <c r="K236" s="403"/>
      <c r="L236" s="403"/>
      <c r="M236" s="403"/>
      <c r="N236" s="402"/>
      <c r="O236" s="402"/>
      <c r="P236" s="402"/>
      <c r="Q236" s="402"/>
    </row>
    <row r="237" spans="1:17">
      <c r="A237" s="402"/>
      <c r="B237" s="402"/>
      <c r="C237" s="402"/>
      <c r="D237" s="402"/>
      <c r="E237" s="403"/>
      <c r="F237" s="403"/>
      <c r="G237" s="403"/>
      <c r="H237" s="403"/>
      <c r="I237" s="403"/>
      <c r="J237" s="403"/>
      <c r="K237" s="403"/>
      <c r="L237" s="403"/>
      <c r="M237" s="403"/>
      <c r="N237" s="402"/>
      <c r="O237" s="402"/>
      <c r="P237" s="402"/>
      <c r="Q237" s="402"/>
    </row>
    <row r="238" spans="1:17">
      <c r="A238" s="402"/>
      <c r="B238" s="402"/>
      <c r="C238" s="402"/>
      <c r="D238" s="402"/>
      <c r="E238" s="403"/>
      <c r="F238" s="403"/>
      <c r="G238" s="403"/>
      <c r="H238" s="403"/>
      <c r="I238" s="403"/>
      <c r="J238" s="403"/>
      <c r="K238" s="403"/>
      <c r="L238" s="403"/>
      <c r="M238" s="403"/>
      <c r="N238" s="402"/>
      <c r="O238" s="402"/>
      <c r="P238" s="402"/>
      <c r="Q238" s="402"/>
    </row>
    <row r="239" spans="1:17">
      <c r="A239" s="402"/>
      <c r="B239" s="402"/>
      <c r="C239" s="402"/>
      <c r="D239" s="402"/>
      <c r="E239" s="403"/>
      <c r="F239" s="403"/>
      <c r="G239" s="403"/>
      <c r="H239" s="403"/>
      <c r="I239" s="403"/>
      <c r="J239" s="403"/>
      <c r="K239" s="403"/>
      <c r="L239" s="403"/>
      <c r="M239" s="403"/>
      <c r="N239" s="402"/>
      <c r="O239" s="402"/>
      <c r="P239" s="402"/>
      <c r="Q239" s="402"/>
    </row>
    <row r="240" spans="1:17">
      <c r="A240" s="402"/>
      <c r="B240" s="402"/>
      <c r="C240" s="402"/>
      <c r="D240" s="402"/>
      <c r="E240" s="403"/>
      <c r="F240" s="403"/>
      <c r="G240" s="403"/>
      <c r="H240" s="403"/>
      <c r="I240" s="403"/>
      <c r="J240" s="403"/>
      <c r="K240" s="403"/>
      <c r="L240" s="403"/>
      <c r="M240" s="403"/>
      <c r="N240" s="402"/>
      <c r="O240" s="402"/>
      <c r="P240" s="402"/>
      <c r="Q240" s="402"/>
    </row>
    <row r="241" spans="1:17">
      <c r="A241" s="402"/>
      <c r="B241" s="402"/>
      <c r="C241" s="402"/>
      <c r="D241" s="402"/>
      <c r="E241" s="403"/>
      <c r="F241" s="403"/>
      <c r="G241" s="403"/>
      <c r="H241" s="403"/>
      <c r="I241" s="403"/>
      <c r="J241" s="403"/>
      <c r="K241" s="403"/>
      <c r="L241" s="403"/>
      <c r="M241" s="403"/>
      <c r="N241" s="402"/>
      <c r="O241" s="402"/>
      <c r="P241" s="402"/>
      <c r="Q241" s="402"/>
    </row>
    <row r="242" spans="1:17">
      <c r="A242" s="402"/>
      <c r="B242" s="402"/>
      <c r="C242" s="402"/>
      <c r="D242" s="402"/>
      <c r="E242" s="403"/>
      <c r="F242" s="403"/>
      <c r="G242" s="403"/>
      <c r="H242" s="403"/>
      <c r="I242" s="403"/>
      <c r="J242" s="403"/>
      <c r="K242" s="403"/>
      <c r="L242" s="403"/>
      <c r="M242" s="403"/>
      <c r="N242" s="402"/>
      <c r="O242" s="402"/>
      <c r="P242" s="402"/>
      <c r="Q242" s="402"/>
    </row>
    <row r="243" spans="1:17">
      <c r="A243" s="402"/>
      <c r="B243" s="402"/>
      <c r="C243" s="402"/>
      <c r="D243" s="402"/>
      <c r="E243" s="403"/>
      <c r="F243" s="403"/>
      <c r="G243" s="403"/>
      <c r="H243" s="403"/>
      <c r="I243" s="403"/>
      <c r="J243" s="403"/>
      <c r="K243" s="403"/>
      <c r="L243" s="403"/>
      <c r="M243" s="403"/>
      <c r="N243" s="402"/>
      <c r="O243" s="402"/>
      <c r="P243" s="402"/>
      <c r="Q243" s="402"/>
    </row>
    <row r="244" spans="1:17">
      <c r="A244" s="402"/>
      <c r="B244" s="402"/>
      <c r="C244" s="402"/>
      <c r="D244" s="402"/>
      <c r="E244" s="403"/>
      <c r="F244" s="403"/>
      <c r="G244" s="403"/>
      <c r="H244" s="403"/>
      <c r="I244" s="403"/>
      <c r="J244" s="403"/>
      <c r="K244" s="403"/>
      <c r="L244" s="403"/>
      <c r="M244" s="403"/>
      <c r="N244" s="402"/>
      <c r="O244" s="402"/>
      <c r="P244" s="402"/>
      <c r="Q244" s="402"/>
    </row>
    <row r="245" spans="1:17">
      <c r="A245" s="402"/>
      <c r="B245" s="402"/>
      <c r="C245" s="402"/>
      <c r="D245" s="402"/>
      <c r="E245" s="403"/>
      <c r="F245" s="403"/>
      <c r="G245" s="403"/>
      <c r="H245" s="403"/>
      <c r="I245" s="403"/>
      <c r="J245" s="403"/>
      <c r="K245" s="403"/>
      <c r="L245" s="403"/>
      <c r="M245" s="403"/>
      <c r="N245" s="402"/>
      <c r="O245" s="402"/>
      <c r="P245" s="402"/>
      <c r="Q245" s="402"/>
    </row>
    <row r="246" spans="1:17">
      <c r="A246" s="402"/>
      <c r="B246" s="402"/>
      <c r="C246" s="402"/>
      <c r="D246" s="402"/>
      <c r="E246" s="403"/>
      <c r="F246" s="403"/>
      <c r="G246" s="403"/>
      <c r="H246" s="403"/>
      <c r="I246" s="403"/>
      <c r="J246" s="403"/>
      <c r="K246" s="403"/>
      <c r="L246" s="403"/>
      <c r="M246" s="403"/>
      <c r="N246" s="402"/>
      <c r="O246" s="402"/>
      <c r="P246" s="402"/>
      <c r="Q246" s="402"/>
    </row>
    <row r="247" spans="1:17">
      <c r="A247" s="402"/>
      <c r="B247" s="402"/>
      <c r="C247" s="402"/>
      <c r="D247" s="402"/>
      <c r="E247" s="403"/>
      <c r="F247" s="403"/>
      <c r="G247" s="403"/>
      <c r="H247" s="403"/>
      <c r="I247" s="403"/>
      <c r="J247" s="403"/>
      <c r="K247" s="403"/>
      <c r="L247" s="403"/>
      <c r="M247" s="403"/>
      <c r="N247" s="402"/>
      <c r="O247" s="402"/>
      <c r="P247" s="402"/>
      <c r="Q247" s="402"/>
    </row>
    <row r="248" spans="1:17">
      <c r="A248" s="402"/>
      <c r="B248" s="402"/>
      <c r="C248" s="402"/>
      <c r="D248" s="402"/>
      <c r="E248" s="403"/>
      <c r="F248" s="403"/>
      <c r="G248" s="403"/>
      <c r="H248" s="403"/>
      <c r="I248" s="403"/>
      <c r="J248" s="403"/>
      <c r="K248" s="403"/>
      <c r="L248" s="403"/>
      <c r="M248" s="403"/>
      <c r="N248" s="402"/>
      <c r="O248" s="402"/>
      <c r="P248" s="402"/>
      <c r="Q248" s="402"/>
    </row>
    <row r="249" spans="1:17">
      <c r="A249" s="402"/>
      <c r="B249" s="402"/>
      <c r="C249" s="402"/>
      <c r="D249" s="402"/>
      <c r="E249" s="403"/>
      <c r="F249" s="403"/>
      <c r="G249" s="403"/>
      <c r="H249" s="403"/>
      <c r="I249" s="403"/>
      <c r="J249" s="403"/>
      <c r="K249" s="403"/>
      <c r="L249" s="403"/>
      <c r="M249" s="403"/>
      <c r="N249" s="402"/>
      <c r="O249" s="402"/>
      <c r="P249" s="402"/>
      <c r="Q249" s="402"/>
    </row>
    <row r="250" spans="1:17">
      <c r="A250" s="402"/>
      <c r="B250" s="402"/>
      <c r="C250" s="402"/>
      <c r="D250" s="402"/>
      <c r="E250" s="403"/>
      <c r="F250" s="403"/>
      <c r="G250" s="403"/>
      <c r="H250" s="403"/>
      <c r="I250" s="403"/>
      <c r="J250" s="403"/>
      <c r="K250" s="403"/>
      <c r="L250" s="403"/>
      <c r="M250" s="403"/>
      <c r="N250" s="402"/>
      <c r="O250" s="402"/>
      <c r="P250" s="402"/>
      <c r="Q250" s="402"/>
    </row>
    <row r="251" spans="1:17">
      <c r="A251" s="402"/>
      <c r="B251" s="402"/>
      <c r="C251" s="402"/>
      <c r="D251" s="402"/>
      <c r="E251" s="403"/>
      <c r="F251" s="403"/>
      <c r="G251" s="403"/>
      <c r="H251" s="403"/>
      <c r="I251" s="403"/>
      <c r="J251" s="403"/>
      <c r="K251" s="403"/>
      <c r="L251" s="403"/>
      <c r="M251" s="403"/>
      <c r="N251" s="402"/>
      <c r="O251" s="402"/>
      <c r="P251" s="402"/>
      <c r="Q251" s="402"/>
    </row>
    <row r="252" spans="1:17">
      <c r="A252" s="402"/>
      <c r="B252" s="402"/>
      <c r="C252" s="402"/>
      <c r="D252" s="402"/>
      <c r="E252" s="403"/>
      <c r="F252" s="403"/>
      <c r="G252" s="403"/>
      <c r="H252" s="403"/>
      <c r="I252" s="403"/>
      <c r="J252" s="403"/>
      <c r="K252" s="403"/>
      <c r="L252" s="403"/>
      <c r="M252" s="403"/>
      <c r="N252" s="402"/>
      <c r="O252" s="402"/>
      <c r="P252" s="402"/>
      <c r="Q252" s="402"/>
    </row>
    <row r="253" spans="1:17">
      <c r="A253" s="402"/>
      <c r="B253" s="402"/>
      <c r="C253" s="402"/>
      <c r="D253" s="402"/>
      <c r="E253" s="403"/>
      <c r="F253" s="403"/>
      <c r="G253" s="403"/>
      <c r="H253" s="403"/>
      <c r="I253" s="403"/>
      <c r="J253" s="403"/>
      <c r="K253" s="403"/>
      <c r="L253" s="403"/>
      <c r="M253" s="403"/>
      <c r="N253" s="402"/>
      <c r="O253" s="402"/>
      <c r="P253" s="402"/>
      <c r="Q253" s="402"/>
    </row>
    <row r="254" spans="1:17">
      <c r="A254" s="402"/>
      <c r="B254" s="402"/>
      <c r="C254" s="402"/>
      <c r="D254" s="402"/>
      <c r="E254" s="403"/>
      <c r="F254" s="403"/>
      <c r="G254" s="403"/>
      <c r="H254" s="403"/>
      <c r="I254" s="403"/>
      <c r="J254" s="403"/>
      <c r="K254" s="403"/>
      <c r="L254" s="403"/>
      <c r="M254" s="403"/>
      <c r="N254" s="402"/>
      <c r="O254" s="402"/>
      <c r="P254" s="402"/>
      <c r="Q254" s="402"/>
    </row>
  </sheetData>
  <mergeCells count="6">
    <mergeCell ref="E112:F112"/>
    <mergeCell ref="I112:J112"/>
    <mergeCell ref="E17:E18"/>
    <mergeCell ref="F17:F18"/>
    <mergeCell ref="G106:H106"/>
    <mergeCell ref="E108:F108"/>
  </mergeCells>
  <phoneticPr fontId="0" type="noConversion"/>
  <conditionalFormatting sqref="G105:H105 B105">
    <cfRule type="cellIs" dxfId="33" priority="15" stopIfTrue="1" operator="equal">
      <formula>0</formula>
    </cfRule>
  </conditionalFormatting>
  <conditionalFormatting sqref="I112 E108">
    <cfRule type="cellIs" dxfId="32" priority="14" stopIfTrue="1" operator="equal">
      <formula>0</formula>
    </cfRule>
  </conditionalFormatting>
  <conditionalFormatting sqref="J105">
    <cfRule type="cellIs" dxfId="31" priority="13" stopIfTrue="1" operator="equal">
      <formula>0</formula>
    </cfRule>
  </conditionalFormatting>
  <conditionalFormatting sqref="E112:F112">
    <cfRule type="cellIs" dxfId="30" priority="12" stopIfTrue="1" operator="equal">
      <formula>0</formula>
    </cfRule>
  </conditionalFormatting>
  <conditionalFormatting sqref="E15">
    <cfRule type="cellIs" dxfId="29" priority="7" stopIfTrue="1" operator="equal">
      <formula>98</formula>
    </cfRule>
    <cfRule type="cellIs" dxfId="28" priority="8" stopIfTrue="1" operator="equal">
      <formula>96</formula>
    </cfRule>
    <cfRule type="cellIs" dxfId="27" priority="9" stopIfTrue="1" operator="equal">
      <formula>42</formula>
    </cfRule>
    <cfRule type="cellIs" dxfId="26" priority="10" stopIfTrue="1" operator="equal">
      <formula>97</formula>
    </cfRule>
    <cfRule type="cellIs" dxfId="25" priority="11" stopIfTrue="1" operator="equal">
      <formula>33</formula>
    </cfRule>
  </conditionalFormatting>
  <conditionalFormatting sqref="F15">
    <cfRule type="cellIs" dxfId="24" priority="2" stopIfTrue="1" operator="equal">
      <formula>"Чужди средства"</formula>
    </cfRule>
    <cfRule type="cellIs" dxfId="23" priority="3" stopIfTrue="1" operator="equal">
      <formula>"СЕС - ДМП"</formula>
    </cfRule>
    <cfRule type="cellIs" dxfId="22" priority="4" stopIfTrue="1" operator="equal">
      <formula>"СЕС - РА"</formula>
    </cfRule>
    <cfRule type="cellIs" dxfId="21" priority="5" stopIfTrue="1" operator="equal">
      <formula>"СЕС - ДЕС"</formula>
    </cfRule>
    <cfRule type="cellIs" dxfId="20" priority="6" stopIfTrue="1" operator="equal">
      <formula>"СЕС - КСФ"</formula>
    </cfRule>
  </conditionalFormatting>
  <conditionalFormatting sqref="B103">
    <cfRule type="cellIs" dxfId="19" priority="1" stopIfTrue="1" operator="notEqual">
      <formula>0</formula>
    </cfRule>
  </conditionalFormatting>
  <conditionalFormatting sqref="E63:J63">
    <cfRule type="cellIs" dxfId="18" priority="17" stopIfTrue="1" operator="notEqual">
      <formula>0</formula>
    </cfRule>
  </conditionalFormatting>
  <conditionalFormatting sqref="E103:J103">
    <cfRule type="cellIs" dxfId="17" priority="16" stopIfTrue="1" operator="notEqual">
      <formula>0</formula>
    </cfRule>
  </conditionalFormatting>
  <dataValidations count="10">
    <dataValidation allowBlank="1" showInputMessage="1" showErrorMessage="1" prompt="Въвежда се началната дата за периода само с цифри и разделител &quot;.&quot; или &quot;-&quot;, без букви за година и точки." sqref="K11:L11"/>
    <dataValidation type="whole" operator="greaterThanOrEqual" allowBlank="1" showInputMessage="1" showErrorMessage="1" sqref="K88:M88">
      <formula1>0</formula1>
    </dataValidation>
    <dataValidation type="whole" operator="lessThanOrEqual" allowBlank="1" showInputMessage="1" showErrorMessage="1" sqref="K89:M89">
      <formula1>0</formula1>
    </dataValidation>
    <dataValidation type="whole" allowBlank="1" showInputMessage="1" showErrorMessage="1" error="въведете цяло число" sqref="E90:E94 G90:J94 E53:E87 E34:E51 E22:E32 G53:J87 K67:M74 G34:J51 G22:J32 F22:F94 E103:J103">
      <formula1>-10000000000000000</formula1>
      <formula2>10000000000000000</formula2>
    </dataValidation>
    <dataValidation type="whole" operator="greaterThanOrEqual" allowBlank="1" showInputMessage="1" showErrorMessage="1" error="въведете цяло положително число" sqref="E88 G88:J88">
      <formula1>0</formula1>
    </dataValidation>
    <dataValidation type="whole" operator="lessThanOrEqual" allowBlank="1" showInputMessage="1" showErrorMessage="1" error="въведете цяло отрицателно число" sqref="E89 G89:J89">
      <formula1>0</formula1>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2 G52:J52">
      <formula1>0</formula1>
    </dataValidation>
    <dataValidation type="whole" allowBlank="1" showErrorMessage="1" error="въведете цяло число" promptTitle="Внимание" prompt="Въвежда се сумата по параграф 40 без подпараграф 40-71" sqref="E33 G33:J33">
      <formula1>-10000000000000000</formula1>
      <formula2>10000000000000000</formula2>
    </dataValidation>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O11">
      <formula1>1</formula1>
      <formula2>99</formula2>
    </dataValidation>
    <dataValidation allowBlank="1" showErrorMessage="1" prompt="Въвежда се началната дата за периода само с цифри и разделител &quot;.&quot; или &quot;-&quot;, без букви за година и точки." sqref="F11:G11"/>
  </dataValidation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4"/>
  <sheetViews>
    <sheetView tabSelected="1" topLeftCell="B6" zoomScale="75" workbookViewId="0">
      <selection activeCell="G32" sqref="G32"/>
    </sheetView>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3.8554687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3.8554687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3.8554687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3.8554687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3.8554687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3.8554687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3.8554687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3.8554687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3.8554687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3.8554687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3.8554687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3.8554687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3.8554687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3.8554687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3.8554687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3.8554687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3.8554687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3.8554687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3.8554687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3.8554687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3.8554687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3.8554687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3.8554687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3.8554687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3.8554687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3.8554687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3.8554687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3.8554687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3.8554687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3.8554687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3.8554687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3.8554687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3.8554687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3.8554687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3.8554687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3.8554687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3.8554687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3.8554687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3.8554687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3.8554687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3.8554687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3.8554687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3.8554687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3.8554687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3.8554687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3.8554687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3.8554687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3.8554687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3.8554687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3.8554687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3.8554687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3.8554687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3.8554687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3.8554687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3.8554687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3.8554687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3.8554687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3.8554687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3.8554687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3.8554687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3.8554687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3.8554687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3.8554687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3.8554687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c r="B1" s="2"/>
      <c r="C1" s="2"/>
      <c r="D1" s="2"/>
      <c r="E1" s="3"/>
      <c r="F1" s="4"/>
      <c r="G1" s="4"/>
      <c r="H1" s="4"/>
      <c r="I1" s="3"/>
      <c r="J1" s="3"/>
      <c r="N1" s="1"/>
      <c r="O1" s="2"/>
      <c r="Q1" s="1"/>
    </row>
    <row r="2" spans="1:26" ht="15.75" hidden="1">
      <c r="B2" s="2"/>
      <c r="C2" s="2"/>
      <c r="D2" s="2"/>
      <c r="E2" s="3"/>
      <c r="F2" s="9"/>
      <c r="G2" s="9"/>
      <c r="H2" s="9"/>
      <c r="I2" s="3"/>
      <c r="J2" s="3"/>
      <c r="N2" s="1"/>
      <c r="O2" s="2"/>
      <c r="Q2" s="1"/>
    </row>
    <row r="3" spans="1:26" ht="21.75" hidden="1" customHeight="1">
      <c r="B3" s="2"/>
      <c r="C3" s="2"/>
      <c r="D3" s="2"/>
      <c r="E3" s="3"/>
      <c r="F3" s="9"/>
      <c r="G3" s="9"/>
      <c r="H3" s="9"/>
      <c r="I3" s="3"/>
      <c r="J3" s="3"/>
      <c r="N3" s="1"/>
      <c r="Q3" s="1"/>
    </row>
    <row r="4" spans="1:26" ht="15.75" hidden="1">
      <c r="B4" s="2"/>
      <c r="C4" s="2"/>
      <c r="D4" s="2"/>
      <c r="E4" s="3"/>
      <c r="F4" s="9"/>
      <c r="G4" s="9"/>
      <c r="H4" s="9"/>
      <c r="I4" s="3"/>
      <c r="J4" s="3"/>
      <c r="N4" s="1"/>
      <c r="O4" s="10"/>
      <c r="Q4" s="1"/>
    </row>
    <row r="5" spans="1:26" ht="18" hidden="1" customHeight="1">
      <c r="B5" s="2"/>
      <c r="C5" s="2"/>
      <c r="D5" s="2"/>
      <c r="E5" s="3"/>
      <c r="F5" s="9"/>
      <c r="G5" s="9"/>
      <c r="H5" s="9"/>
      <c r="I5" s="3"/>
      <c r="J5" s="3"/>
      <c r="N5" s="1"/>
      <c r="O5" s="11"/>
      <c r="Q5" s="1"/>
    </row>
    <row r="6" spans="1:26" ht="20.25">
      <c r="B6" s="2"/>
      <c r="C6" s="2"/>
      <c r="D6" s="2"/>
      <c r="E6" s="3"/>
      <c r="F6" s="9"/>
      <c r="G6" s="9"/>
      <c r="H6" s="9"/>
      <c r="I6" s="3"/>
      <c r="J6" s="3"/>
      <c r="N6" s="1"/>
      <c r="O6" s="12"/>
      <c r="Q6" s="1"/>
    </row>
    <row r="7" spans="1:26" ht="9" hidden="1" customHeight="1">
      <c r="B7" s="12"/>
      <c r="C7" s="12"/>
      <c r="D7" s="12"/>
      <c r="E7" s="3"/>
      <c r="F7" s="3"/>
      <c r="G7" s="3"/>
      <c r="H7" s="3"/>
      <c r="I7" s="3"/>
      <c r="J7" s="3"/>
      <c r="N7" s="1"/>
      <c r="P7" s="1"/>
      <c r="Q7" s="1"/>
    </row>
    <row r="8" spans="1:26" ht="22.5" customHeight="1" thickBot="1">
      <c r="B8" s="13" t="s">
        <v>173</v>
      </c>
      <c r="C8" s="14"/>
      <c r="D8" s="14"/>
      <c r="E8" s="15"/>
      <c r="F8" s="15"/>
      <c r="G8" s="15"/>
      <c r="H8" s="15"/>
      <c r="I8" s="15"/>
      <c r="J8" s="16"/>
      <c r="K8" s="17"/>
      <c r="L8" s="17"/>
      <c r="M8" s="17"/>
      <c r="N8" s="1"/>
      <c r="P8" s="1"/>
      <c r="Q8" s="1"/>
    </row>
    <row r="9" spans="1:26" ht="12" customHeight="1" thickTop="1">
      <c r="B9" s="12"/>
      <c r="C9" s="12"/>
      <c r="D9" s="12"/>
      <c r="E9" s="18"/>
      <c r="F9" s="18"/>
      <c r="G9" s="18"/>
      <c r="H9" s="18"/>
      <c r="I9" s="18"/>
      <c r="J9" s="18"/>
      <c r="K9" s="19"/>
      <c r="L9" s="19"/>
      <c r="M9" s="19"/>
      <c r="N9" s="1"/>
      <c r="P9" s="1"/>
      <c r="Q9" s="1"/>
    </row>
    <row r="10" spans="1:26" ht="18.75">
      <c r="B10" s="20"/>
      <c r="C10" s="20"/>
      <c r="D10" s="20"/>
      <c r="E10" s="3"/>
      <c r="F10" s="21" t="s">
        <v>0</v>
      </c>
      <c r="G10" s="21" t="s">
        <v>1</v>
      </c>
      <c r="H10" s="21"/>
      <c r="I10" s="3"/>
      <c r="J10" s="3"/>
      <c r="N10" s="1"/>
      <c r="O10" s="20"/>
      <c r="Q10" s="1"/>
    </row>
    <row r="11" spans="1:26" ht="23.25" customHeight="1">
      <c r="B11" s="22" t="str">
        <f>+[1]МАКЕТ!B9</f>
        <v>РУО - ВЕЛИКО ТЪРНОВО</v>
      </c>
      <c r="C11" s="23"/>
      <c r="D11" s="20"/>
      <c r="E11" s="3"/>
      <c r="F11" s="24">
        <f>[1]МАКЕТ!E9</f>
        <v>43101</v>
      </c>
      <c r="G11" s="25">
        <f>[1]МАКЕТ!F9</f>
        <v>43465</v>
      </c>
      <c r="I11" s="3"/>
      <c r="J11" s="3"/>
      <c r="K11" s="26"/>
      <c r="L11" s="26"/>
      <c r="N11" s="1"/>
      <c r="O11" s="23"/>
      <c r="Q11" s="1"/>
      <c r="R11" s="27"/>
      <c r="S11" s="27"/>
      <c r="T11" s="27"/>
      <c r="U11" s="27"/>
    </row>
    <row r="12" spans="1:26" ht="23.25" customHeight="1">
      <c r="B12" s="28" t="s">
        <v>2</v>
      </c>
      <c r="C12" s="29"/>
      <c r="D12" s="20"/>
      <c r="E12" s="3"/>
      <c r="F12" s="30"/>
      <c r="G12" s="3"/>
      <c r="H12" s="11"/>
      <c r="I12" s="3"/>
      <c r="J12" s="3"/>
      <c r="N12" s="1"/>
      <c r="O12" s="29"/>
      <c r="Q12" s="1"/>
      <c r="R12" s="27"/>
      <c r="S12" s="27"/>
      <c r="T12" s="27"/>
      <c r="U12" s="27"/>
    </row>
    <row r="13" spans="1:26" ht="23.25" customHeight="1">
      <c r="B13" s="31" t="str">
        <f>+[1]МАКЕТ!B12</f>
        <v xml:space="preserve">Министерство на образованието и науката </v>
      </c>
      <c r="C13" s="29"/>
      <c r="D13" s="29"/>
      <c r="E13" s="32" t="str">
        <f>+[1]МАКЕТ!E12</f>
        <v>код по ЕБК:</v>
      </c>
      <c r="F13" s="33">
        <f>+[1]МАКЕТ!F12</f>
        <v>1700</v>
      </c>
      <c r="G13" s="3"/>
      <c r="H13" s="11"/>
      <c r="I13" s="3"/>
      <c r="J13" s="3"/>
      <c r="N13" s="1"/>
      <c r="O13" s="29"/>
      <c r="Q13" s="1"/>
      <c r="R13" s="27"/>
      <c r="S13" s="27"/>
      <c r="T13" s="27"/>
      <c r="U13" s="27"/>
    </row>
    <row r="14" spans="1:26" ht="23.25" customHeight="1">
      <c r="B14" s="34" t="s">
        <v>3</v>
      </c>
      <c r="C14" s="11"/>
      <c r="D14" s="11"/>
      <c r="E14" s="11"/>
      <c r="F14" s="11"/>
      <c r="G14" s="11"/>
      <c r="H14" s="11"/>
      <c r="I14" s="3"/>
      <c r="J14" s="3"/>
      <c r="N14" s="1"/>
      <c r="O14" s="11"/>
      <c r="Q14" s="1"/>
      <c r="R14" s="27"/>
      <c r="S14" s="27"/>
      <c r="T14" s="27"/>
      <c r="U14" s="27"/>
    </row>
    <row r="15" spans="1:26" ht="21.75" customHeight="1" thickBot="1">
      <c r="B15" s="35" t="s">
        <v>4</v>
      </c>
      <c r="C15" s="36"/>
      <c r="D15" s="36"/>
      <c r="E15" s="37">
        <v>0</v>
      </c>
      <c r="F15" s="404" t="s">
        <v>168</v>
      </c>
      <c r="G15" s="11"/>
      <c r="H15" s="39"/>
      <c r="I15" s="39"/>
      <c r="J15" s="40"/>
      <c r="K15" s="41"/>
      <c r="L15" s="41"/>
      <c r="M15" s="42"/>
      <c r="N15" s="39"/>
      <c r="O15" s="36"/>
      <c r="P15" s="43"/>
      <c r="Q15" s="1"/>
      <c r="R15" s="27"/>
      <c r="S15" s="27"/>
      <c r="T15" s="27"/>
      <c r="U15" s="27"/>
      <c r="V15" s="27"/>
      <c r="W15" s="27"/>
      <c r="Y15" s="27"/>
      <c r="Z15" s="27"/>
    </row>
    <row r="16" spans="1:26" ht="16.5" thickBot="1">
      <c r="A16" s="44"/>
      <c r="B16" s="45"/>
      <c r="C16" s="45"/>
      <c r="D16" s="45"/>
      <c r="E16" s="46"/>
      <c r="F16" s="46"/>
      <c r="G16" s="46"/>
      <c r="H16" s="46"/>
      <c r="I16" s="46"/>
      <c r="J16" s="47" t="s">
        <v>5</v>
      </c>
      <c r="K16" s="48"/>
      <c r="L16" s="48"/>
      <c r="M16" s="49"/>
      <c r="N16" s="50"/>
      <c r="O16" s="51"/>
      <c r="P16" s="52"/>
      <c r="Q16" s="1"/>
      <c r="R16" s="27"/>
      <c r="S16" s="27"/>
      <c r="T16" s="27"/>
      <c r="U16" s="27"/>
      <c r="V16" s="27"/>
      <c r="W16" s="27"/>
      <c r="Y16" s="27"/>
      <c r="Z16" s="27"/>
    </row>
    <row r="17" spans="1:26" ht="22.5" customHeight="1">
      <c r="A17" s="44"/>
      <c r="B17" s="53"/>
      <c r="C17" s="54" t="s">
        <v>6</v>
      </c>
      <c r="D17" s="54"/>
      <c r="E17" s="406" t="s">
        <v>169</v>
      </c>
      <c r="F17" s="408" t="s">
        <v>170</v>
      </c>
      <c r="G17" s="55" t="s">
        <v>7</v>
      </c>
      <c r="H17" s="56"/>
      <c r="I17" s="57"/>
      <c r="J17" s="58"/>
      <c r="K17" s="59"/>
      <c r="L17" s="59"/>
      <c r="M17" s="59"/>
      <c r="N17" s="60"/>
      <c r="O17" s="61" t="s">
        <v>8</v>
      </c>
      <c r="P17" s="62"/>
      <c r="Q17" s="1"/>
      <c r="R17" s="27"/>
      <c r="S17" s="27"/>
      <c r="T17" s="27"/>
      <c r="U17" s="27"/>
      <c r="V17" s="27"/>
      <c r="W17" s="27"/>
      <c r="X17" s="27"/>
      <c r="Y17" s="27"/>
      <c r="Z17" s="27"/>
    </row>
    <row r="18" spans="1:26" ht="47.25" customHeight="1">
      <c r="A18" s="44"/>
      <c r="B18" s="63" t="s">
        <v>9</v>
      </c>
      <c r="C18" s="64"/>
      <c r="D18" s="64"/>
      <c r="E18" s="407"/>
      <c r="F18" s="409"/>
      <c r="G18" s="65" t="s">
        <v>10</v>
      </c>
      <c r="H18" s="66" t="s">
        <v>11</v>
      </c>
      <c r="I18" s="66" t="s">
        <v>12</v>
      </c>
      <c r="J18" s="67" t="s">
        <v>13</v>
      </c>
      <c r="K18" s="68" t="s">
        <v>14</v>
      </c>
      <c r="L18" s="68" t="s">
        <v>14</v>
      </c>
      <c r="M18" s="68"/>
      <c r="N18" s="69"/>
      <c r="O18" s="70"/>
      <c r="P18" s="62"/>
      <c r="Q18" s="52"/>
      <c r="R18" s="27"/>
      <c r="S18" s="27"/>
      <c r="T18" s="27"/>
      <c r="U18" s="27"/>
      <c r="V18" s="27"/>
      <c r="W18" s="27"/>
      <c r="X18" s="27"/>
      <c r="Y18" s="27"/>
      <c r="Z18" s="27"/>
    </row>
    <row r="19" spans="1:26" ht="15.75" hidden="1">
      <c r="A19" s="44"/>
      <c r="B19" s="71"/>
      <c r="C19" s="71"/>
      <c r="D19" s="71"/>
      <c r="E19" s="72"/>
      <c r="F19" s="72"/>
      <c r="G19" s="73"/>
      <c r="H19" s="74"/>
      <c r="I19" s="74"/>
      <c r="J19" s="75"/>
      <c r="K19" s="76"/>
      <c r="L19" s="76"/>
      <c r="M19" s="76"/>
      <c r="N19" s="69"/>
      <c r="O19" s="77"/>
      <c r="P19" s="62"/>
      <c r="Q19" s="52"/>
      <c r="R19" s="27"/>
      <c r="S19" s="27"/>
      <c r="T19" s="27"/>
      <c r="U19" s="27"/>
      <c r="V19" s="27"/>
      <c r="W19" s="27"/>
      <c r="X19" s="27"/>
      <c r="Y19" s="27"/>
      <c r="Z19" s="27"/>
    </row>
    <row r="20" spans="1:26" ht="16.5" thickBot="1">
      <c r="A20" s="44"/>
      <c r="B20" s="78" t="s">
        <v>15</v>
      </c>
      <c r="C20" s="79"/>
      <c r="D20" s="79"/>
      <c r="E20" s="80" t="s">
        <v>16</v>
      </c>
      <c r="F20" s="80" t="s">
        <v>17</v>
      </c>
      <c r="G20" s="81" t="s">
        <v>18</v>
      </c>
      <c r="H20" s="82" t="s">
        <v>19</v>
      </c>
      <c r="I20" s="82" t="s">
        <v>20</v>
      </c>
      <c r="J20" s="83" t="s">
        <v>21</v>
      </c>
      <c r="K20" s="84" t="s">
        <v>22</v>
      </c>
      <c r="L20" s="84" t="s">
        <v>23</v>
      </c>
      <c r="M20" s="84" t="s">
        <v>23</v>
      </c>
      <c r="N20" s="85"/>
      <c r="O20" s="86"/>
      <c r="P20" s="43"/>
      <c r="Q20" s="52"/>
      <c r="R20" s="27"/>
      <c r="S20" s="27"/>
      <c r="T20" s="27"/>
      <c r="U20" s="27"/>
      <c r="V20" s="27"/>
      <c r="W20" s="27"/>
      <c r="X20" s="27"/>
      <c r="Y20" s="27"/>
      <c r="Z20" s="27"/>
    </row>
    <row r="21" spans="1:26" ht="15.75">
      <c r="A21" s="44"/>
      <c r="B21" s="87"/>
      <c r="C21" s="87"/>
      <c r="D21" s="87"/>
      <c r="E21" s="88"/>
      <c r="F21" s="88"/>
      <c r="G21" s="89"/>
      <c r="H21" s="90"/>
      <c r="I21" s="90"/>
      <c r="J21" s="91"/>
      <c r="K21" s="92"/>
      <c r="L21" s="92"/>
      <c r="M21" s="92"/>
      <c r="N21" s="93"/>
      <c r="O21" s="94"/>
      <c r="P21" s="95"/>
      <c r="Q21" s="52"/>
      <c r="R21" s="27"/>
      <c r="S21" s="27"/>
      <c r="T21" s="27"/>
      <c r="U21" s="27"/>
      <c r="V21" s="27"/>
      <c r="W21" s="27"/>
      <c r="X21" s="27"/>
      <c r="Y21" s="27"/>
      <c r="Z21" s="27"/>
    </row>
    <row r="22" spans="1:26" ht="19.5" thickBot="1">
      <c r="A22" s="44">
        <v>10</v>
      </c>
      <c r="B22" s="96" t="s">
        <v>24</v>
      </c>
      <c r="C22" s="97" t="s">
        <v>25</v>
      </c>
      <c r="D22" s="98"/>
      <c r="E22" s="99">
        <f t="shared" ref="E22:J22" si="0">+E23+E25+E36+E37</f>
        <v>0</v>
      </c>
      <c r="F22" s="99">
        <f t="shared" si="0"/>
        <v>0</v>
      </c>
      <c r="G22" s="100">
        <f t="shared" si="0"/>
        <v>0</v>
      </c>
      <c r="H22" s="101">
        <f t="shared" si="0"/>
        <v>0</v>
      </c>
      <c r="I22" s="101">
        <f t="shared" si="0"/>
        <v>0</v>
      </c>
      <c r="J22" s="102">
        <f t="shared" si="0"/>
        <v>0</v>
      </c>
      <c r="K22" s="103">
        <f>+K23+K25+K35+K36+K37</f>
        <v>0</v>
      </c>
      <c r="L22" s="103">
        <f>+L23+L25+L35+L36+L37</f>
        <v>0</v>
      </c>
      <c r="M22" s="103">
        <f>+M23+M25+M35+M36</f>
        <v>0</v>
      </c>
      <c r="N22" s="104"/>
      <c r="O22" s="105" t="s">
        <v>25</v>
      </c>
      <c r="P22" s="106"/>
      <c r="Q22" s="52"/>
      <c r="R22" s="27"/>
      <c r="S22" s="27"/>
      <c r="T22" s="27"/>
      <c r="U22" s="27"/>
      <c r="V22" s="27"/>
      <c r="W22" s="27"/>
      <c r="X22" s="27"/>
      <c r="Y22" s="27"/>
      <c r="Z22" s="27"/>
    </row>
    <row r="23" spans="1:26" ht="16.5" thickTop="1">
      <c r="A23" s="44">
        <v>15</v>
      </c>
      <c r="B23" s="107" t="s">
        <v>26</v>
      </c>
      <c r="C23" s="107" t="s">
        <v>27</v>
      </c>
      <c r="D23" s="107"/>
      <c r="E23" s="108">
        <f>[1]СЕС!E22+[1]СЕС!E28+[1]СЕС!E33+[1]СЕС!E39+[1]СЕС!E44+[1]СЕС!E49+[1]СЕС!E55+[1]СЕС!E58+[1]СЕС!E61+[1]СЕС!E62+[1]СЕС!E69+[1]СЕС!E70+[1]СЕС!E71</f>
        <v>0</v>
      </c>
      <c r="F23" s="108">
        <f t="shared" ref="F23:F86" si="1">+G23+H23+I23+J23</f>
        <v>0</v>
      </c>
      <c r="G23" s="109">
        <f>[1]СЕС!G22+[1]СЕС!G28+[1]СЕС!G33+[1]СЕС!G39+[1]СЕС!G44+[1]СЕС!G49+[1]СЕС!G55+[1]СЕС!G58+[1]СЕС!G61+[1]СЕС!G62+[1]СЕС!G69+[1]СЕС!G70+[1]СЕС!G71</f>
        <v>0</v>
      </c>
      <c r="H23" s="110">
        <f>[1]СЕС!H22+[1]СЕС!H28+[1]СЕС!H33+[1]СЕС!H39+[1]СЕС!H44+[1]СЕС!H49+[1]СЕС!H55+[1]СЕС!H58+[1]СЕС!H61+[1]СЕС!H62+[1]СЕС!H69+[1]СЕС!H70+[1]СЕС!H71</f>
        <v>0</v>
      </c>
      <c r="I23" s="110">
        <f>[1]СЕС!I22+[1]СЕС!I28+[1]СЕС!I33+[1]СЕС!I39+[1]СЕС!I44+[1]СЕС!I49+[1]СЕС!I55+[1]СЕС!I58+[1]СЕС!I61+[1]СЕС!I62+[1]СЕС!I69+[1]СЕС!I70+[1]СЕС!I71</f>
        <v>0</v>
      </c>
      <c r="J23" s="111">
        <f>[1]СЕС!J22+[1]СЕС!J28+[1]СЕС!J33+[1]СЕС!J39+[1]СЕС!J44+[1]СЕС!J49+[1]СЕС!J55+[1]СЕС!J58+[1]СЕС!J61+[1]СЕС!J62+[1]СЕС!J69+[1]СЕС!J70+[1]СЕС!J71</f>
        <v>0</v>
      </c>
      <c r="K23" s="112"/>
      <c r="L23" s="112"/>
      <c r="M23" s="112"/>
      <c r="N23" s="113"/>
      <c r="O23" s="114" t="s">
        <v>27</v>
      </c>
      <c r="P23" s="115"/>
      <c r="Q23" s="52"/>
      <c r="R23" s="27"/>
      <c r="S23" s="27"/>
      <c r="T23" s="27"/>
      <c r="U23" s="27"/>
      <c r="V23" s="27"/>
      <c r="W23" s="27"/>
      <c r="X23" s="27"/>
      <c r="Y23" s="27"/>
      <c r="Z23" s="27"/>
    </row>
    <row r="24" spans="1:26" ht="16.5" hidden="1" customHeight="1">
      <c r="A24" s="44"/>
      <c r="B24" s="116" t="s">
        <v>28</v>
      </c>
      <c r="C24" s="116" t="s">
        <v>29</v>
      </c>
      <c r="D24" s="116"/>
      <c r="E24" s="117"/>
      <c r="F24" s="117">
        <f t="shared" si="1"/>
        <v>0</v>
      </c>
      <c r="G24" s="118"/>
      <c r="H24" s="119"/>
      <c r="I24" s="119"/>
      <c r="J24" s="120"/>
      <c r="K24" s="121"/>
      <c r="L24" s="121"/>
      <c r="M24" s="121"/>
      <c r="N24" s="113"/>
      <c r="O24" s="122" t="s">
        <v>29</v>
      </c>
      <c r="P24" s="115"/>
      <c r="Q24" s="52"/>
      <c r="R24" s="27"/>
      <c r="S24" s="27"/>
      <c r="T24" s="27"/>
      <c r="U24" s="27"/>
      <c r="V24" s="27"/>
      <c r="W24" s="27"/>
      <c r="X24" s="27"/>
      <c r="Y24" s="27"/>
      <c r="Z24" s="27"/>
    </row>
    <row r="25" spans="1:26" ht="16.5" thickBot="1">
      <c r="A25" s="44">
        <v>20</v>
      </c>
      <c r="B25" s="123" t="s">
        <v>30</v>
      </c>
      <c r="C25" s="123" t="s">
        <v>31</v>
      </c>
      <c r="D25" s="123"/>
      <c r="E25" s="124">
        <f>+E26+E30+E31+E32+E33</f>
        <v>0</v>
      </c>
      <c r="F25" s="124">
        <f>+F26+F30+F31+F32+F33</f>
        <v>0</v>
      </c>
      <c r="G25" s="125">
        <f t="shared" ref="G25:M25" si="2">+G26+G30+G31+G32+G33</f>
        <v>0</v>
      </c>
      <c r="H25" s="126">
        <f>+H26+H30+H31+H32+H33</f>
        <v>0</v>
      </c>
      <c r="I25" s="126">
        <f>+I26+I30+I31+I32+I33</f>
        <v>0</v>
      </c>
      <c r="J25" s="127">
        <f>+J26+J30+J31+J32+J33</f>
        <v>0</v>
      </c>
      <c r="K25" s="103">
        <f t="shared" si="2"/>
        <v>0</v>
      </c>
      <c r="L25" s="103">
        <f t="shared" si="2"/>
        <v>0</v>
      </c>
      <c r="M25" s="103">
        <f t="shared" si="2"/>
        <v>0</v>
      </c>
      <c r="N25" s="113"/>
      <c r="O25" s="128" t="s">
        <v>31</v>
      </c>
      <c r="P25" s="115"/>
      <c r="Q25" s="52"/>
      <c r="R25" s="27"/>
      <c r="S25" s="27"/>
      <c r="T25" s="27"/>
      <c r="U25" s="27"/>
      <c r="V25" s="27"/>
      <c r="W25" s="27"/>
      <c r="X25" s="27"/>
      <c r="Y25" s="27"/>
      <c r="Z25" s="27"/>
    </row>
    <row r="26" spans="1:26" ht="15.75">
      <c r="A26" s="44">
        <v>25</v>
      </c>
      <c r="B26" s="129" t="s">
        <v>32</v>
      </c>
      <c r="C26" s="129" t="s">
        <v>33</v>
      </c>
      <c r="D26" s="129"/>
      <c r="E26" s="130">
        <f>[1]СЕС!E72</f>
        <v>0</v>
      </c>
      <c r="F26" s="130">
        <f t="shared" si="1"/>
        <v>0</v>
      </c>
      <c r="G26" s="131">
        <f>[1]СЕС!G72</f>
        <v>0</v>
      </c>
      <c r="H26" s="132">
        <f>[1]СЕС!H72</f>
        <v>0</v>
      </c>
      <c r="I26" s="132">
        <f>[1]СЕС!I72</f>
        <v>0</v>
      </c>
      <c r="J26" s="133">
        <f>[1]СЕС!J72</f>
        <v>0</v>
      </c>
      <c r="K26" s="121"/>
      <c r="L26" s="121"/>
      <c r="M26" s="121"/>
      <c r="N26" s="113"/>
      <c r="O26" s="134" t="s">
        <v>33</v>
      </c>
      <c r="P26" s="115"/>
      <c r="Q26" s="52"/>
      <c r="R26" s="27"/>
      <c r="S26" s="27"/>
      <c r="T26" s="27"/>
      <c r="U26" s="27"/>
      <c r="V26" s="27"/>
      <c r="W26" s="27"/>
      <c r="X26" s="27"/>
      <c r="Y26" s="27"/>
      <c r="Z26" s="27"/>
    </row>
    <row r="27" spans="1:26" ht="15.75">
      <c r="A27" s="44">
        <v>26</v>
      </c>
      <c r="B27" s="135" t="s">
        <v>34</v>
      </c>
      <c r="C27" s="136" t="s">
        <v>35</v>
      </c>
      <c r="D27" s="135"/>
      <c r="E27" s="137">
        <f>[1]СЕС!E73</f>
        <v>0</v>
      </c>
      <c r="F27" s="137">
        <f t="shared" si="1"/>
        <v>0</v>
      </c>
      <c r="G27" s="138">
        <f>[1]СЕС!G73</f>
        <v>0</v>
      </c>
      <c r="H27" s="139">
        <f>[1]СЕС!H73</f>
        <v>0</v>
      </c>
      <c r="I27" s="139">
        <f>[1]СЕС!I73</f>
        <v>0</v>
      </c>
      <c r="J27" s="140">
        <f>[1]СЕС!J73</f>
        <v>0</v>
      </c>
      <c r="K27" s="141"/>
      <c r="L27" s="141"/>
      <c r="M27" s="141"/>
      <c r="N27" s="113"/>
      <c r="O27" s="142" t="s">
        <v>35</v>
      </c>
      <c r="P27" s="115"/>
      <c r="Q27" s="52"/>
      <c r="R27" s="27"/>
      <c r="S27" s="27"/>
      <c r="T27" s="27"/>
      <c r="U27" s="27"/>
      <c r="V27" s="27"/>
      <c r="W27" s="27"/>
      <c r="X27" s="27"/>
      <c r="Y27" s="27"/>
      <c r="Z27" s="27"/>
    </row>
    <row r="28" spans="1:26" ht="15.75">
      <c r="A28" s="44">
        <v>30</v>
      </c>
      <c r="B28" s="143" t="s">
        <v>36</v>
      </c>
      <c r="C28" s="144" t="s">
        <v>37</v>
      </c>
      <c r="D28" s="143"/>
      <c r="E28" s="145">
        <f>[1]СЕС!E75</f>
        <v>0</v>
      </c>
      <c r="F28" s="145">
        <f t="shared" si="1"/>
        <v>0</v>
      </c>
      <c r="G28" s="146">
        <f>[1]СЕС!G75</f>
        <v>0</v>
      </c>
      <c r="H28" s="147">
        <f>[1]СЕС!H75</f>
        <v>0</v>
      </c>
      <c r="I28" s="147">
        <f>[1]СЕС!I75</f>
        <v>0</v>
      </c>
      <c r="J28" s="148">
        <f>[1]СЕС!J75</f>
        <v>0</v>
      </c>
      <c r="K28" s="149"/>
      <c r="L28" s="149"/>
      <c r="M28" s="149"/>
      <c r="N28" s="113"/>
      <c r="O28" s="150" t="s">
        <v>37</v>
      </c>
      <c r="P28" s="115"/>
      <c r="Q28" s="52"/>
      <c r="R28" s="27"/>
      <c r="S28" s="27"/>
      <c r="T28" s="27"/>
      <c r="U28" s="27"/>
      <c r="V28" s="27"/>
      <c r="W28" s="27"/>
      <c r="X28" s="27"/>
      <c r="Y28" s="27"/>
      <c r="Z28" s="27"/>
    </row>
    <row r="29" spans="1:26" ht="15.75">
      <c r="A29" s="44">
        <v>35</v>
      </c>
      <c r="B29" s="151" t="s">
        <v>38</v>
      </c>
      <c r="C29" s="152" t="s">
        <v>39</v>
      </c>
      <c r="D29" s="151"/>
      <c r="E29" s="153">
        <f>+[1]СЕС!E76+[1]СЕС!E77</f>
        <v>0</v>
      </c>
      <c r="F29" s="153">
        <f t="shared" si="1"/>
        <v>0</v>
      </c>
      <c r="G29" s="154">
        <f>+[1]СЕС!G76+[1]СЕС!G77</f>
        <v>0</v>
      </c>
      <c r="H29" s="155">
        <f>+[1]СЕС!H76+[1]СЕС!H77</f>
        <v>0</v>
      </c>
      <c r="I29" s="155">
        <f>+[1]СЕС!I76+[1]СЕС!I77</f>
        <v>0</v>
      </c>
      <c r="J29" s="156">
        <f>+[1]СЕС!J76+[1]СЕС!J77</f>
        <v>0</v>
      </c>
      <c r="K29" s="149"/>
      <c r="L29" s="149"/>
      <c r="M29" s="149"/>
      <c r="N29" s="113"/>
      <c r="O29" s="157" t="s">
        <v>39</v>
      </c>
      <c r="P29" s="115"/>
      <c r="Q29" s="52"/>
      <c r="R29" s="27"/>
      <c r="S29" s="27"/>
      <c r="T29" s="27"/>
      <c r="U29" s="27"/>
      <c r="V29" s="27"/>
      <c r="W29" s="27"/>
      <c r="X29" s="27"/>
      <c r="Y29" s="27"/>
      <c r="Z29" s="27"/>
    </row>
    <row r="30" spans="1:26" ht="15.75">
      <c r="A30" s="44">
        <v>40</v>
      </c>
      <c r="B30" s="158" t="s">
        <v>40</v>
      </c>
      <c r="C30" s="158" t="s">
        <v>41</v>
      </c>
      <c r="D30" s="158"/>
      <c r="E30" s="159">
        <f>[1]СЕС!E87+[1]СЕС!E90+[1]СЕС!E91</f>
        <v>0</v>
      </c>
      <c r="F30" s="159">
        <f t="shared" si="1"/>
        <v>0</v>
      </c>
      <c r="G30" s="160">
        <f>[1]СЕС!G87+[1]СЕС!G90+[1]СЕС!G91</f>
        <v>0</v>
      </c>
      <c r="H30" s="161">
        <f>[1]СЕС!H87+[1]СЕС!H90+[1]СЕС!H91</f>
        <v>0</v>
      </c>
      <c r="I30" s="161">
        <f>[1]СЕС!I87+[1]СЕС!I90+[1]СЕС!I91</f>
        <v>0</v>
      </c>
      <c r="J30" s="162">
        <f>[1]СЕС!J87+[1]СЕС!J90+[1]СЕС!J91</f>
        <v>0</v>
      </c>
      <c r="K30" s="149"/>
      <c r="L30" s="149"/>
      <c r="M30" s="149"/>
      <c r="N30" s="113"/>
      <c r="O30" s="163" t="s">
        <v>41</v>
      </c>
      <c r="P30" s="115"/>
      <c r="Q30" s="52"/>
      <c r="R30" s="27"/>
      <c r="S30" s="27"/>
      <c r="T30" s="27"/>
      <c r="U30" s="27"/>
      <c r="V30" s="27"/>
      <c r="W30" s="27"/>
      <c r="X30" s="27"/>
      <c r="Y30" s="27"/>
      <c r="Z30" s="27"/>
    </row>
    <row r="31" spans="1:26" ht="15.75">
      <c r="A31" s="44">
        <v>45</v>
      </c>
      <c r="B31" s="164" t="s">
        <v>42</v>
      </c>
      <c r="C31" s="164" t="s">
        <v>43</v>
      </c>
      <c r="D31" s="164"/>
      <c r="E31" s="165">
        <f>[1]СЕС!E105</f>
        <v>0</v>
      </c>
      <c r="F31" s="165">
        <f t="shared" si="1"/>
        <v>0</v>
      </c>
      <c r="G31" s="166">
        <f>[1]СЕС!G105</f>
        <v>0</v>
      </c>
      <c r="H31" s="167">
        <f>[1]СЕС!H105</f>
        <v>0</v>
      </c>
      <c r="I31" s="167">
        <f>[1]СЕС!I105</f>
        <v>0</v>
      </c>
      <c r="J31" s="168">
        <f>[1]СЕС!J105</f>
        <v>0</v>
      </c>
      <c r="K31" s="149"/>
      <c r="L31" s="149"/>
      <c r="M31" s="149"/>
      <c r="N31" s="113"/>
      <c r="O31" s="169" t="s">
        <v>43</v>
      </c>
      <c r="P31" s="115"/>
      <c r="Q31" s="52"/>
      <c r="R31" s="27"/>
      <c r="S31" s="27"/>
      <c r="T31" s="27"/>
      <c r="U31" s="27"/>
      <c r="V31" s="27"/>
      <c r="W31" s="27"/>
      <c r="X31" s="27"/>
      <c r="Y31" s="27"/>
      <c r="Z31" s="27"/>
    </row>
    <row r="32" spans="1:26" ht="15.75">
      <c r="A32" s="44">
        <v>50</v>
      </c>
      <c r="B32" s="164" t="s">
        <v>44</v>
      </c>
      <c r="C32" s="164" t="s">
        <v>45</v>
      </c>
      <c r="D32" s="164"/>
      <c r="E32" s="165">
        <f>[1]СЕС!E109+[1]СЕС!E116+[1]СЕС!E132+[1]СЕС!E133</f>
        <v>0</v>
      </c>
      <c r="F32" s="165">
        <f t="shared" si="1"/>
        <v>0</v>
      </c>
      <c r="G32" s="166">
        <f>[1]СЕС!G109+[1]СЕС!G116+[1]СЕС!G132+[1]СЕС!G133</f>
        <v>0</v>
      </c>
      <c r="H32" s="167">
        <f>[1]СЕС!H109+[1]СЕС!H116+[1]СЕС!H132+[1]СЕС!H133</f>
        <v>0</v>
      </c>
      <c r="I32" s="167">
        <f>[1]СЕС!I109+[1]СЕС!I116+[1]СЕС!I132+[1]СЕС!I133</f>
        <v>0</v>
      </c>
      <c r="J32" s="168">
        <f>[1]СЕС!J109+[1]СЕС!J116+[1]СЕС!J132+[1]СЕС!J133</f>
        <v>0</v>
      </c>
      <c r="K32" s="170"/>
      <c r="L32" s="170"/>
      <c r="M32" s="170"/>
      <c r="N32" s="113"/>
      <c r="O32" s="169" t="s">
        <v>45</v>
      </c>
      <c r="P32" s="115"/>
      <c r="Q32" s="52"/>
      <c r="R32" s="27"/>
      <c r="S32" s="27"/>
      <c r="T32" s="27"/>
      <c r="U32" s="27"/>
      <c r="V32" s="27"/>
      <c r="W32" s="27"/>
      <c r="X32" s="27"/>
      <c r="Y32" s="27"/>
      <c r="Z32" s="27"/>
    </row>
    <row r="33" spans="1:26" ht="16.5" thickBot="1">
      <c r="A33" s="44">
        <v>51</v>
      </c>
      <c r="B33" s="171" t="s">
        <v>46</v>
      </c>
      <c r="C33" s="172" t="s">
        <v>47</v>
      </c>
      <c r="D33" s="171"/>
      <c r="E33" s="117">
        <f>[1]СЕС!E120</f>
        <v>0</v>
      </c>
      <c r="F33" s="117">
        <f t="shared" si="1"/>
        <v>0</v>
      </c>
      <c r="G33" s="118">
        <f>[1]СЕС!G120</f>
        <v>0</v>
      </c>
      <c r="H33" s="119">
        <f>[1]СЕС!H120</f>
        <v>0</v>
      </c>
      <c r="I33" s="119">
        <f>[1]СЕС!I120</f>
        <v>0</v>
      </c>
      <c r="J33" s="120">
        <f>[1]СЕС!J120</f>
        <v>0</v>
      </c>
      <c r="K33" s="170"/>
      <c r="L33" s="170"/>
      <c r="M33" s="170"/>
      <c r="N33" s="113"/>
      <c r="O33" s="122" t="s">
        <v>47</v>
      </c>
      <c r="P33" s="115"/>
      <c r="Q33" s="52"/>
      <c r="R33" s="27"/>
      <c r="S33" s="27"/>
      <c r="T33" s="27"/>
      <c r="U33" s="27"/>
      <c r="V33" s="27"/>
      <c r="W33" s="27"/>
      <c r="X33" s="27"/>
      <c r="Y33" s="27"/>
      <c r="Z33" s="27"/>
    </row>
    <row r="34" spans="1:26" ht="16.5" hidden="1" customHeight="1">
      <c r="A34" s="44">
        <v>52</v>
      </c>
      <c r="B34" s="173"/>
      <c r="C34" s="174"/>
      <c r="D34" s="174"/>
      <c r="E34" s="175"/>
      <c r="F34" s="175">
        <f t="shared" si="1"/>
        <v>0</v>
      </c>
      <c r="G34" s="176"/>
      <c r="H34" s="177"/>
      <c r="I34" s="177"/>
      <c r="J34" s="178"/>
      <c r="K34" s="170"/>
      <c r="L34" s="170"/>
      <c r="M34" s="170"/>
      <c r="N34" s="113"/>
      <c r="O34" s="179"/>
      <c r="P34" s="115"/>
      <c r="Q34" s="52"/>
      <c r="R34" s="27"/>
      <c r="S34" s="27"/>
      <c r="T34" s="27"/>
      <c r="U34" s="27"/>
      <c r="V34" s="27"/>
      <c r="W34" s="27"/>
      <c r="X34" s="27"/>
      <c r="Y34" s="27"/>
      <c r="Z34" s="27"/>
    </row>
    <row r="35" spans="1:26" ht="16.5" hidden="1" customHeight="1">
      <c r="A35" s="44"/>
      <c r="B35" s="180"/>
      <c r="C35" s="180"/>
      <c r="D35" s="180"/>
      <c r="E35" s="181"/>
      <c r="F35" s="181">
        <f t="shared" si="1"/>
        <v>0</v>
      </c>
      <c r="G35" s="182"/>
      <c r="H35" s="183"/>
      <c r="I35" s="183"/>
      <c r="J35" s="184"/>
      <c r="K35" s="185"/>
      <c r="L35" s="185"/>
      <c r="M35" s="185"/>
      <c r="N35" s="113"/>
      <c r="O35" s="186"/>
      <c r="P35" s="115"/>
      <c r="Q35" s="52"/>
      <c r="R35" s="27"/>
      <c r="S35" s="27"/>
      <c r="T35" s="27"/>
      <c r="U35" s="27"/>
      <c r="V35" s="27"/>
      <c r="W35" s="27"/>
      <c r="X35" s="27"/>
      <c r="Y35" s="27"/>
      <c r="Z35" s="27"/>
    </row>
    <row r="36" spans="1:26" ht="16.5" thickBot="1">
      <c r="A36" s="44">
        <v>60</v>
      </c>
      <c r="B36" s="187" t="s">
        <v>48</v>
      </c>
      <c r="C36" s="187" t="s">
        <v>49</v>
      </c>
      <c r="D36" s="187"/>
      <c r="E36" s="188">
        <f>+[1]СЕС!E134</f>
        <v>0</v>
      </c>
      <c r="F36" s="188">
        <f t="shared" si="1"/>
        <v>0</v>
      </c>
      <c r="G36" s="189">
        <f>+[1]СЕС!G134</f>
        <v>0</v>
      </c>
      <c r="H36" s="190">
        <f>+[1]СЕС!H134</f>
        <v>0</v>
      </c>
      <c r="I36" s="190">
        <f>+[1]СЕС!I134</f>
        <v>0</v>
      </c>
      <c r="J36" s="191">
        <f>+[1]СЕС!J134</f>
        <v>0</v>
      </c>
      <c r="K36" s="192"/>
      <c r="L36" s="192"/>
      <c r="M36" s="192"/>
      <c r="N36" s="193"/>
      <c r="O36" s="194" t="s">
        <v>49</v>
      </c>
      <c r="P36" s="115"/>
      <c r="Q36" s="52"/>
      <c r="R36" s="27"/>
      <c r="S36" s="27"/>
      <c r="T36" s="27"/>
      <c r="U36" s="27"/>
      <c r="V36" s="27"/>
      <c r="W36" s="27"/>
      <c r="X36" s="27"/>
      <c r="Y36" s="27"/>
      <c r="Z36" s="27"/>
    </row>
    <row r="37" spans="1:26" ht="15.75">
      <c r="A37" s="44">
        <v>65</v>
      </c>
      <c r="B37" s="195" t="s">
        <v>50</v>
      </c>
      <c r="C37" s="195" t="s">
        <v>51</v>
      </c>
      <c r="D37" s="195"/>
      <c r="E37" s="196">
        <f>[1]СЕС!E137+[1]СЕС!E146+[1]СЕС!E155</f>
        <v>0</v>
      </c>
      <c r="F37" s="196">
        <f t="shared" si="1"/>
        <v>0</v>
      </c>
      <c r="G37" s="197">
        <f>[1]СЕС!G137+[1]СЕС!G146+[1]СЕС!G155</f>
        <v>0</v>
      </c>
      <c r="H37" s="198">
        <f>[1]СЕС!H137+[1]СЕС!H146+[1]СЕС!H155</f>
        <v>0</v>
      </c>
      <c r="I37" s="198">
        <f>[1]СЕС!I137+[1]СЕС!I146+[1]СЕС!I155</f>
        <v>0</v>
      </c>
      <c r="J37" s="199">
        <f>[1]СЕС!J137+[1]СЕС!J146+[1]СЕС!J155</f>
        <v>0</v>
      </c>
      <c r="K37" s="200"/>
      <c r="L37" s="200"/>
      <c r="M37" s="200"/>
      <c r="N37" s="193"/>
      <c r="O37" s="201" t="s">
        <v>51</v>
      </c>
      <c r="P37" s="115"/>
      <c r="Q37" s="202"/>
      <c r="R37" s="27"/>
      <c r="S37" s="27"/>
      <c r="T37" s="27"/>
      <c r="U37" s="27"/>
      <c r="V37" s="27"/>
      <c r="W37" s="27"/>
      <c r="X37" s="27"/>
      <c r="Y37" s="27"/>
      <c r="Z37" s="27"/>
    </row>
    <row r="38" spans="1:26" ht="19.5" thickBot="1">
      <c r="A38" s="1">
        <v>70</v>
      </c>
      <c r="B38" s="203" t="s">
        <v>52</v>
      </c>
      <c r="C38" s="204" t="s">
        <v>53</v>
      </c>
      <c r="D38" s="98"/>
      <c r="E38" s="99">
        <f t="shared" ref="E38:J38" si="3">SUM(E39:E53)-E44-E46-E51-E52</f>
        <v>0</v>
      </c>
      <c r="F38" s="99">
        <f t="shared" si="3"/>
        <v>69860</v>
      </c>
      <c r="G38" s="100">
        <f t="shared" si="3"/>
        <v>0</v>
      </c>
      <c r="H38" s="101">
        <f t="shared" si="3"/>
        <v>0</v>
      </c>
      <c r="I38" s="101">
        <f t="shared" si="3"/>
        <v>60352</v>
      </c>
      <c r="J38" s="102">
        <f t="shared" si="3"/>
        <v>9508</v>
      </c>
      <c r="K38" s="205">
        <f>SUM(K39:K52)-K44-K46-K51</f>
        <v>0</v>
      </c>
      <c r="L38" s="205">
        <f>SUM(L39:L52)-L44-L46-L51</f>
        <v>0</v>
      </c>
      <c r="M38" s="205">
        <f>SUM(M39:M51)-M44-M50</f>
        <v>0</v>
      </c>
      <c r="N38" s="113"/>
      <c r="O38" s="105" t="s">
        <v>53</v>
      </c>
      <c r="P38" s="206"/>
      <c r="Q38" s="207"/>
      <c r="R38" s="208"/>
      <c r="S38" s="208"/>
      <c r="T38" s="208"/>
      <c r="U38" s="208"/>
      <c r="V38" s="208"/>
      <c r="W38" s="208"/>
      <c r="X38" s="209"/>
      <c r="Y38" s="208"/>
      <c r="Z38" s="208"/>
    </row>
    <row r="39" spans="1:26" ht="16.5" thickTop="1">
      <c r="A39" s="1">
        <v>75</v>
      </c>
      <c r="B39" s="210" t="s">
        <v>54</v>
      </c>
      <c r="C39" s="107" t="s">
        <v>55</v>
      </c>
      <c r="D39" s="210"/>
      <c r="E39" s="108">
        <f>[1]СЕС!E182</f>
        <v>0</v>
      </c>
      <c r="F39" s="108">
        <f t="shared" si="1"/>
        <v>29520</v>
      </c>
      <c r="G39" s="109">
        <f>[1]СЕС!G182</f>
        <v>0</v>
      </c>
      <c r="H39" s="110">
        <f>[1]СЕС!H182</f>
        <v>0</v>
      </c>
      <c r="I39" s="110">
        <f>[1]СЕС!I182</f>
        <v>22099</v>
      </c>
      <c r="J39" s="111">
        <f>[1]СЕС!J182</f>
        <v>7421</v>
      </c>
      <c r="K39" s="121"/>
      <c r="L39" s="121"/>
      <c r="M39" s="121"/>
      <c r="N39" s="211"/>
      <c r="O39" s="114" t="s">
        <v>55</v>
      </c>
      <c r="P39" s="206"/>
      <c r="Q39" s="207"/>
      <c r="R39" s="208"/>
      <c r="S39" s="208"/>
      <c r="T39" s="208"/>
      <c r="U39" s="208"/>
      <c r="V39" s="208"/>
      <c r="W39" s="208"/>
      <c r="X39" s="209"/>
      <c r="Y39" s="208"/>
      <c r="Z39" s="208"/>
    </row>
    <row r="40" spans="1:26" ht="15.75">
      <c r="A40" s="1">
        <v>80</v>
      </c>
      <c r="B40" s="212" t="s">
        <v>56</v>
      </c>
      <c r="C40" s="213" t="s">
        <v>57</v>
      </c>
      <c r="D40" s="212"/>
      <c r="E40" s="165">
        <f>[1]СЕС!E185</f>
        <v>0</v>
      </c>
      <c r="F40" s="165">
        <f t="shared" si="1"/>
        <v>0</v>
      </c>
      <c r="G40" s="166">
        <f>[1]СЕС!G185</f>
        <v>0</v>
      </c>
      <c r="H40" s="167">
        <f>[1]СЕС!H185</f>
        <v>0</v>
      </c>
      <c r="I40" s="167">
        <f>[1]СЕС!I185</f>
        <v>0</v>
      </c>
      <c r="J40" s="168">
        <f>[1]СЕС!J185</f>
        <v>0</v>
      </c>
      <c r="K40" s="149"/>
      <c r="L40" s="149"/>
      <c r="M40" s="149"/>
      <c r="N40" s="211"/>
      <c r="O40" s="169" t="s">
        <v>57</v>
      </c>
      <c r="P40" s="206"/>
      <c r="Q40" s="207"/>
      <c r="R40" s="208"/>
      <c r="S40" s="208"/>
      <c r="T40" s="208"/>
      <c r="U40" s="208"/>
      <c r="V40" s="208"/>
      <c r="W40" s="208"/>
      <c r="X40" s="209"/>
      <c r="Y40" s="208"/>
      <c r="Z40" s="208"/>
    </row>
    <row r="41" spans="1:26" ht="15.75">
      <c r="A41" s="1">
        <v>85</v>
      </c>
      <c r="B41" s="212" t="s">
        <v>58</v>
      </c>
      <c r="C41" s="213" t="s">
        <v>59</v>
      </c>
      <c r="D41" s="212"/>
      <c r="E41" s="165">
        <f>+[1]СЕС!E191+[1]СЕС!E197</f>
        <v>0</v>
      </c>
      <c r="F41" s="165">
        <f t="shared" si="1"/>
        <v>9244</v>
      </c>
      <c r="G41" s="166">
        <f>+[1]СЕС!G191+[1]СЕС!G197</f>
        <v>0</v>
      </c>
      <c r="H41" s="167">
        <f>+[1]СЕС!H191+[1]СЕС!H197</f>
        <v>0</v>
      </c>
      <c r="I41" s="167">
        <f>+[1]СЕС!I191+[1]СЕС!I197</f>
        <v>7206</v>
      </c>
      <c r="J41" s="168">
        <f>+[1]СЕС!J191+[1]СЕС!J197</f>
        <v>2038</v>
      </c>
      <c r="K41" s="149"/>
      <c r="L41" s="149"/>
      <c r="M41" s="149"/>
      <c r="N41" s="211"/>
      <c r="O41" s="169" t="s">
        <v>59</v>
      </c>
      <c r="P41" s="206"/>
      <c r="Q41" s="207"/>
      <c r="R41" s="208"/>
      <c r="S41" s="208"/>
      <c r="T41" s="208"/>
      <c r="U41" s="208"/>
      <c r="V41" s="208"/>
      <c r="W41" s="208"/>
      <c r="X41" s="209"/>
      <c r="Y41" s="208"/>
      <c r="Z41" s="208"/>
    </row>
    <row r="42" spans="1:26" ht="15.75">
      <c r="A42" s="1">
        <v>90</v>
      </c>
      <c r="B42" s="212" t="s">
        <v>60</v>
      </c>
      <c r="C42" s="213" t="s">
        <v>61</v>
      </c>
      <c r="D42" s="212"/>
      <c r="E42" s="165">
        <f>+[1]СЕС!E198+[1]СЕС!E216+[1]СЕС!E263</f>
        <v>0</v>
      </c>
      <c r="F42" s="165">
        <f t="shared" si="1"/>
        <v>31096</v>
      </c>
      <c r="G42" s="166">
        <f>+[1]СЕС!G198+[1]СЕС!G216+[1]СЕС!G263</f>
        <v>0</v>
      </c>
      <c r="H42" s="167">
        <f>+[1]СЕС!H198+[1]СЕС!H216+[1]СЕС!H263</f>
        <v>0</v>
      </c>
      <c r="I42" s="167">
        <f>+[1]СЕС!I198+[1]СЕС!I216+[1]СЕС!I263</f>
        <v>31047</v>
      </c>
      <c r="J42" s="168">
        <f>+[1]СЕС!J198+[1]СЕС!J216+[1]СЕС!J263</f>
        <v>49</v>
      </c>
      <c r="K42" s="149"/>
      <c r="L42" s="149"/>
      <c r="M42" s="149"/>
      <c r="N42" s="211"/>
      <c r="O42" s="169" t="s">
        <v>61</v>
      </c>
      <c r="P42" s="206"/>
      <c r="Q42" s="207"/>
      <c r="R42" s="208"/>
      <c r="S42" s="208"/>
      <c r="T42" s="208"/>
      <c r="U42" s="208"/>
      <c r="V42" s="208"/>
      <c r="W42" s="208"/>
      <c r="X42" s="209"/>
      <c r="Y42" s="208"/>
      <c r="Z42" s="208"/>
    </row>
    <row r="43" spans="1:26" ht="15.75">
      <c r="A43" s="1">
        <v>95</v>
      </c>
      <c r="B43" s="214" t="s">
        <v>62</v>
      </c>
      <c r="C43" s="116" t="s">
        <v>63</v>
      </c>
      <c r="D43" s="214"/>
      <c r="E43" s="117">
        <f>+[1]СЕС!E220+[1]СЕС!E226+[1]СЕС!E229+[1]СЕС!E230+[1]СЕС!E231+[1]СЕС!E232+[1]СЕС!E233</f>
        <v>0</v>
      </c>
      <c r="F43" s="117">
        <f t="shared" si="1"/>
        <v>0</v>
      </c>
      <c r="G43" s="118">
        <f>+[1]СЕС!G220+[1]СЕС!G226+[1]СЕС!G229+[1]СЕС!G230+[1]СЕС!G231+[1]СЕС!G232+[1]СЕС!G233</f>
        <v>0</v>
      </c>
      <c r="H43" s="119">
        <f>+[1]СЕС!H220+[1]СЕС!H226+[1]СЕС!H229+[1]СЕС!H230+[1]СЕС!H231+[1]СЕС!H232+[1]СЕС!H233</f>
        <v>0</v>
      </c>
      <c r="I43" s="119">
        <f>+[1]СЕС!I220+[1]СЕС!I226+[1]СЕС!I229+[1]СЕС!I230+[1]СЕС!I231+[1]СЕС!I232+[1]СЕС!I233</f>
        <v>0</v>
      </c>
      <c r="J43" s="120">
        <f>+[1]СЕС!J220+[1]СЕС!J226+[1]СЕС!J229+[1]СЕС!J230+[1]СЕС!J231+[1]СЕС!J232+[1]СЕС!J233</f>
        <v>0</v>
      </c>
      <c r="K43" s="149"/>
      <c r="L43" s="149"/>
      <c r="M43" s="149"/>
      <c r="N43" s="211"/>
      <c r="O43" s="122" t="s">
        <v>63</v>
      </c>
      <c r="P43" s="206"/>
      <c r="Q43" s="207"/>
      <c r="R43" s="208"/>
      <c r="S43" s="208"/>
      <c r="T43" s="208"/>
      <c r="U43" s="208"/>
      <c r="V43" s="208"/>
      <c r="W43" s="208"/>
      <c r="X43" s="209"/>
      <c r="Y43" s="208"/>
      <c r="Z43" s="208"/>
    </row>
    <row r="44" spans="1:26" ht="15.75">
      <c r="A44" s="1">
        <v>100</v>
      </c>
      <c r="B44" s="215" t="s">
        <v>64</v>
      </c>
      <c r="C44" s="215" t="s">
        <v>65</v>
      </c>
      <c r="D44" s="215"/>
      <c r="E44" s="216">
        <f>+[1]СЕС!E229+[1]СЕС!E230+[1]СЕС!E231+[1]СЕС!E232+[1]СЕС!E235+[1]СЕС!E236+[1]СЕС!E239</f>
        <v>0</v>
      </c>
      <c r="F44" s="216">
        <f t="shared" si="1"/>
        <v>0</v>
      </c>
      <c r="G44" s="217">
        <f>+[1]СЕС!G229+[1]СЕС!G230+[1]СЕС!G231+[1]СЕС!G232+[1]СЕС!G235+[1]СЕС!G236+[1]СЕС!G239</f>
        <v>0</v>
      </c>
      <c r="H44" s="218">
        <f>+[1]СЕС!H229+[1]СЕС!H230+[1]СЕС!H231+[1]СЕС!H232+[1]СЕС!H235+[1]СЕС!H236+[1]СЕС!H239</f>
        <v>0</v>
      </c>
      <c r="I44" s="219">
        <f>+[1]СЕС!I229+[1]СЕС!I230+[1]СЕС!I231+[1]СЕС!I232+[1]СЕС!I235+[1]СЕС!I236+[1]СЕС!I239</f>
        <v>0</v>
      </c>
      <c r="J44" s="220">
        <f>+[1]СЕС!J229+[1]СЕС!J230+[1]СЕС!J231+[1]СЕС!J232+[1]СЕС!J235+[1]СЕС!J236+[1]СЕС!J239</f>
        <v>0</v>
      </c>
      <c r="K44" s="149"/>
      <c r="L44" s="149"/>
      <c r="M44" s="149"/>
      <c r="N44" s="211"/>
      <c r="O44" s="221" t="s">
        <v>65</v>
      </c>
      <c r="P44" s="206"/>
      <c r="Q44" s="207"/>
      <c r="R44" s="208"/>
      <c r="S44" s="208"/>
      <c r="T44" s="208"/>
      <c r="U44" s="208"/>
      <c r="V44" s="208"/>
      <c r="W44" s="208"/>
      <c r="X44" s="209"/>
      <c r="Y44" s="208"/>
      <c r="Z44" s="208"/>
    </row>
    <row r="45" spans="1:26" ht="15.75">
      <c r="A45" s="1">
        <v>105</v>
      </c>
      <c r="B45" s="222" t="s">
        <v>66</v>
      </c>
      <c r="C45" s="223" t="s">
        <v>67</v>
      </c>
      <c r="D45" s="222"/>
      <c r="E45" s="224">
        <f>+[1]СЕС!E247+[1]СЕС!E248+[1]СЕС!E249+[1]СЕС!E250</f>
        <v>0</v>
      </c>
      <c r="F45" s="224">
        <f t="shared" si="1"/>
        <v>0</v>
      </c>
      <c r="G45" s="225">
        <f>+[1]СЕС!G247+[1]СЕС!G248+[1]СЕС!G249+[1]СЕС!G250</f>
        <v>0</v>
      </c>
      <c r="H45" s="226">
        <f>+[1]СЕС!H247+[1]СЕС!H248+[1]СЕС!H249+[1]СЕС!H250</f>
        <v>0</v>
      </c>
      <c r="I45" s="226">
        <f>+[1]СЕС!I247+[1]СЕС!I248+[1]СЕС!I249+[1]СЕС!I250</f>
        <v>0</v>
      </c>
      <c r="J45" s="227">
        <f>+[1]СЕС!J247+[1]СЕС!J248+[1]СЕС!J249+[1]СЕС!J250</f>
        <v>0</v>
      </c>
      <c r="K45" s="149"/>
      <c r="L45" s="149"/>
      <c r="M45" s="149"/>
      <c r="N45" s="211"/>
      <c r="O45" s="228" t="s">
        <v>67</v>
      </c>
      <c r="P45" s="206"/>
      <c r="Q45" s="207"/>
      <c r="R45" s="208"/>
      <c r="S45" s="208"/>
      <c r="T45" s="208"/>
      <c r="U45" s="208"/>
      <c r="V45" s="208"/>
      <c r="W45" s="208"/>
      <c r="X45" s="209"/>
      <c r="Y45" s="208"/>
      <c r="Z45" s="208"/>
    </row>
    <row r="46" spans="1:26" ht="15.75">
      <c r="A46" s="1">
        <v>106</v>
      </c>
      <c r="B46" s="215" t="s">
        <v>68</v>
      </c>
      <c r="C46" s="215" t="s">
        <v>69</v>
      </c>
      <c r="D46" s="215"/>
      <c r="E46" s="216">
        <f>+[1]СЕС!E248</f>
        <v>0</v>
      </c>
      <c r="F46" s="216">
        <f t="shared" si="1"/>
        <v>0</v>
      </c>
      <c r="G46" s="217">
        <f>+[1]СЕС!G248</f>
        <v>0</v>
      </c>
      <c r="H46" s="218">
        <f>+[1]СЕС!H248</f>
        <v>0</v>
      </c>
      <c r="I46" s="219">
        <f>+[1]СЕС!I248</f>
        <v>0</v>
      </c>
      <c r="J46" s="220">
        <f>+[1]СЕС!J248</f>
        <v>0</v>
      </c>
      <c r="K46" s="149"/>
      <c r="L46" s="149"/>
      <c r="M46" s="149"/>
      <c r="N46" s="211"/>
      <c r="O46" s="221" t="s">
        <v>69</v>
      </c>
      <c r="P46" s="206"/>
      <c r="Q46" s="207"/>
      <c r="R46" s="208"/>
      <c r="S46" s="208"/>
      <c r="T46" s="208"/>
      <c r="U46" s="208"/>
      <c r="V46" s="208"/>
      <c r="W46" s="208"/>
      <c r="X46" s="209"/>
      <c r="Y46" s="208"/>
      <c r="Z46" s="208"/>
    </row>
    <row r="47" spans="1:26" ht="15.75">
      <c r="A47" s="1">
        <v>107</v>
      </c>
      <c r="B47" s="213" t="s">
        <v>70</v>
      </c>
      <c r="C47" s="213" t="s">
        <v>71</v>
      </c>
      <c r="D47" s="212"/>
      <c r="E47" s="165">
        <f>+[1]СЕС!E257+[1]СЕС!E261+[1]СЕС!E262+[1]СЕС!E264</f>
        <v>0</v>
      </c>
      <c r="F47" s="165">
        <f t="shared" si="1"/>
        <v>0</v>
      </c>
      <c r="G47" s="166">
        <f>+[1]СЕС!G257+[1]СЕС!G261+[1]СЕС!G262+[1]СЕС!G264</f>
        <v>0</v>
      </c>
      <c r="H47" s="167">
        <f>+[1]СЕС!H257+[1]СЕС!H261+[1]СЕС!H262+[1]СЕС!H264</f>
        <v>0</v>
      </c>
      <c r="I47" s="167">
        <f>+[1]СЕС!I257+[1]СЕС!I261+[1]СЕС!I262+[1]СЕС!I264</f>
        <v>0</v>
      </c>
      <c r="J47" s="168">
        <f>+[1]СЕС!J257+[1]СЕС!J261+[1]СЕС!J262+[1]СЕС!J264</f>
        <v>0</v>
      </c>
      <c r="K47" s="149"/>
      <c r="L47" s="149"/>
      <c r="M47" s="149"/>
      <c r="N47" s="211"/>
      <c r="O47" s="169" t="s">
        <v>71</v>
      </c>
      <c r="P47" s="206"/>
      <c r="Q47" s="207"/>
      <c r="R47" s="208"/>
      <c r="S47" s="208"/>
      <c r="T47" s="208"/>
      <c r="U47" s="208"/>
      <c r="V47" s="208"/>
      <c r="W47" s="208"/>
      <c r="X47" s="209"/>
      <c r="Y47" s="208"/>
      <c r="Z47" s="208"/>
    </row>
    <row r="48" spans="1:26" ht="15.75">
      <c r="A48" s="1">
        <v>108</v>
      </c>
      <c r="B48" s="213" t="s">
        <v>72</v>
      </c>
      <c r="C48" s="213" t="s">
        <v>73</v>
      </c>
      <c r="D48" s="212"/>
      <c r="E48" s="165">
        <f>[1]СЕС!E267+[1]СЕС!E268+[1]СЕС!E276+[1]СЕС!E279</f>
        <v>0</v>
      </c>
      <c r="F48" s="165">
        <f t="shared" si="1"/>
        <v>0</v>
      </c>
      <c r="G48" s="166">
        <f>[1]СЕС!G267+[1]СЕС!G268+[1]СЕС!G276+[1]СЕС!G279</f>
        <v>0</v>
      </c>
      <c r="H48" s="167">
        <f>[1]СЕС!H267+[1]СЕС!H268+[1]СЕС!H276+[1]СЕС!H279</f>
        <v>0</v>
      </c>
      <c r="I48" s="167">
        <f>[1]СЕС!I267+[1]СЕС!I268+[1]СЕС!I276+[1]СЕС!I279</f>
        <v>0</v>
      </c>
      <c r="J48" s="168">
        <f>[1]СЕС!J267+[1]СЕС!J268+[1]СЕС!J276+[1]СЕС!J279</f>
        <v>0</v>
      </c>
      <c r="K48" s="149"/>
      <c r="L48" s="149"/>
      <c r="M48" s="149"/>
      <c r="N48" s="211"/>
      <c r="O48" s="169" t="s">
        <v>73</v>
      </c>
      <c r="P48" s="206"/>
      <c r="Q48" s="207"/>
      <c r="R48" s="208"/>
      <c r="S48" s="208"/>
      <c r="T48" s="208"/>
      <c r="U48" s="208"/>
      <c r="V48" s="208"/>
      <c r="W48" s="208"/>
      <c r="X48" s="209"/>
      <c r="Y48" s="208"/>
      <c r="Z48" s="208"/>
    </row>
    <row r="49" spans="1:26" ht="15.75">
      <c r="A49" s="1">
        <v>110</v>
      </c>
      <c r="B49" s="213" t="s">
        <v>74</v>
      </c>
      <c r="C49" s="213" t="s">
        <v>75</v>
      </c>
      <c r="D49" s="213"/>
      <c r="E49" s="165">
        <f>+[1]СЕС!E280</f>
        <v>0</v>
      </c>
      <c r="F49" s="165">
        <f t="shared" si="1"/>
        <v>0</v>
      </c>
      <c r="G49" s="166">
        <f>+[1]СЕС!G280</f>
        <v>0</v>
      </c>
      <c r="H49" s="167">
        <f>+[1]СЕС!H280</f>
        <v>0</v>
      </c>
      <c r="I49" s="167">
        <f>+[1]СЕС!I280</f>
        <v>0</v>
      </c>
      <c r="J49" s="168">
        <f>+[1]СЕС!J280</f>
        <v>0</v>
      </c>
      <c r="K49" s="149"/>
      <c r="L49" s="149"/>
      <c r="M49" s="149"/>
      <c r="N49" s="211"/>
      <c r="O49" s="169" t="s">
        <v>75</v>
      </c>
      <c r="P49" s="206"/>
      <c r="Q49" s="207"/>
      <c r="R49" s="208"/>
      <c r="S49" s="208"/>
      <c r="T49" s="208"/>
      <c r="U49" s="208"/>
      <c r="V49" s="208"/>
      <c r="W49" s="208"/>
      <c r="X49" s="209"/>
      <c r="Y49" s="208"/>
      <c r="Z49" s="208"/>
    </row>
    <row r="50" spans="1:26" ht="15.75">
      <c r="A50" s="1">
        <v>115</v>
      </c>
      <c r="B50" s="214" t="s">
        <v>76</v>
      </c>
      <c r="C50" s="229" t="s">
        <v>77</v>
      </c>
      <c r="D50" s="116"/>
      <c r="E50" s="117">
        <f>+[1]СЕС!E285</f>
        <v>0</v>
      </c>
      <c r="F50" s="117">
        <f t="shared" si="1"/>
        <v>0</v>
      </c>
      <c r="G50" s="118">
        <f>+[1]СЕС!G285</f>
        <v>0</v>
      </c>
      <c r="H50" s="119">
        <f>+[1]СЕС!H285</f>
        <v>0</v>
      </c>
      <c r="I50" s="119">
        <f>+[1]СЕС!I285</f>
        <v>0</v>
      </c>
      <c r="J50" s="120">
        <f>+[1]СЕС!J285</f>
        <v>0</v>
      </c>
      <c r="K50" s="149"/>
      <c r="L50" s="149"/>
      <c r="M50" s="149"/>
      <c r="N50" s="211"/>
      <c r="O50" s="122" t="s">
        <v>77</v>
      </c>
      <c r="P50" s="206"/>
      <c r="Q50" s="207"/>
      <c r="R50" s="208"/>
      <c r="S50" s="208"/>
      <c r="T50" s="208"/>
      <c r="U50" s="208"/>
      <c r="V50" s="208"/>
      <c r="W50" s="208"/>
      <c r="X50" s="209"/>
      <c r="Y50" s="208"/>
      <c r="Z50" s="208"/>
    </row>
    <row r="51" spans="1:26" ht="16.5" thickBot="1">
      <c r="A51" s="1">
        <v>120</v>
      </c>
      <c r="B51" s="135" t="s">
        <v>78</v>
      </c>
      <c r="C51" s="135" t="s">
        <v>79</v>
      </c>
      <c r="D51" s="230"/>
      <c r="E51" s="231">
        <f>[1]СЕС!E286</f>
        <v>0</v>
      </c>
      <c r="F51" s="231">
        <f t="shared" si="1"/>
        <v>0</v>
      </c>
      <c r="G51" s="232">
        <f>[1]СЕС!G286</f>
        <v>0</v>
      </c>
      <c r="H51" s="233">
        <f>[1]СЕС!H286</f>
        <v>0</v>
      </c>
      <c r="I51" s="233">
        <f>[1]СЕС!I286</f>
        <v>0</v>
      </c>
      <c r="J51" s="234">
        <f>[1]СЕС!J286</f>
        <v>0</v>
      </c>
      <c r="K51" s="170"/>
      <c r="L51" s="170"/>
      <c r="M51" s="170"/>
      <c r="N51" s="211"/>
      <c r="O51" s="142" t="s">
        <v>79</v>
      </c>
      <c r="P51" s="206"/>
      <c r="Q51" s="207"/>
      <c r="R51" s="208"/>
      <c r="S51" s="208"/>
      <c r="T51" s="208"/>
      <c r="U51" s="208"/>
      <c r="V51" s="208"/>
      <c r="W51" s="208"/>
      <c r="X51" s="209"/>
      <c r="Y51" s="208"/>
      <c r="Z51" s="208"/>
    </row>
    <row r="52" spans="1:26" ht="16.5" thickBot="1">
      <c r="A52" s="1">
        <v>125</v>
      </c>
      <c r="B52" s="235" t="s">
        <v>80</v>
      </c>
      <c r="C52" s="236" t="s">
        <v>81</v>
      </c>
      <c r="D52" s="237"/>
      <c r="E52" s="238">
        <f>[1]СЕС!E288</f>
        <v>0</v>
      </c>
      <c r="F52" s="238">
        <f t="shared" si="1"/>
        <v>0</v>
      </c>
      <c r="G52" s="239">
        <f>[1]СЕС!G288</f>
        <v>0</v>
      </c>
      <c r="H52" s="240">
        <f>[1]СЕС!H288</f>
        <v>0</v>
      </c>
      <c r="I52" s="240">
        <f>[1]СЕС!I288</f>
        <v>0</v>
      </c>
      <c r="J52" s="241">
        <f>[1]СЕС!J288</f>
        <v>0</v>
      </c>
      <c r="K52" s="242"/>
      <c r="L52" s="242"/>
      <c r="M52" s="243"/>
      <c r="N52" s="211"/>
      <c r="O52" s="157" t="s">
        <v>81</v>
      </c>
      <c r="P52" s="206"/>
      <c r="Q52" s="207"/>
      <c r="R52" s="208"/>
      <c r="S52" s="208"/>
      <c r="T52" s="208"/>
      <c r="U52" s="208"/>
      <c r="V52" s="208"/>
      <c r="W52" s="208"/>
      <c r="X52" s="209"/>
      <c r="Y52" s="208"/>
      <c r="Z52" s="208"/>
    </row>
    <row r="53" spans="1:26" ht="15.75">
      <c r="A53" s="244">
        <v>127</v>
      </c>
      <c r="B53" s="173" t="s">
        <v>82</v>
      </c>
      <c r="C53" s="173" t="s">
        <v>83</v>
      </c>
      <c r="D53" s="245"/>
      <c r="E53" s="246">
        <f>+[1]СЕС!E289</f>
        <v>0</v>
      </c>
      <c r="F53" s="246">
        <f t="shared" si="1"/>
        <v>0</v>
      </c>
      <c r="G53" s="247">
        <f>+[1]СЕС!G289</f>
        <v>0</v>
      </c>
      <c r="H53" s="248">
        <f>+[1]СЕС!H289</f>
        <v>0</v>
      </c>
      <c r="I53" s="248">
        <f>+[1]СЕС!I289</f>
        <v>0</v>
      </c>
      <c r="J53" s="249">
        <f>+[1]СЕС!J289</f>
        <v>0</v>
      </c>
      <c r="K53" s="250"/>
      <c r="L53" s="250"/>
      <c r="M53" s="251"/>
      <c r="N53" s="193"/>
      <c r="O53" s="252" t="s">
        <v>83</v>
      </c>
      <c r="P53" s="206"/>
      <c r="Q53" s="207"/>
      <c r="R53" s="208"/>
      <c r="S53" s="208"/>
      <c r="T53" s="208"/>
      <c r="U53" s="208"/>
      <c r="V53" s="208"/>
      <c r="W53" s="208"/>
      <c r="X53" s="209"/>
      <c r="Y53" s="208"/>
      <c r="Z53" s="208"/>
    </row>
    <row r="54" spans="1:26" ht="19.5" thickBot="1">
      <c r="A54" s="1">
        <v>130</v>
      </c>
      <c r="B54" s="253" t="s">
        <v>84</v>
      </c>
      <c r="C54" s="254" t="s">
        <v>85</v>
      </c>
      <c r="D54" s="254"/>
      <c r="E54" s="255">
        <f t="shared" ref="E54:J54" si="4">+E55+E56+E60</f>
        <v>0</v>
      </c>
      <c r="F54" s="255">
        <f t="shared" si="4"/>
        <v>61217</v>
      </c>
      <c r="G54" s="256">
        <f t="shared" si="4"/>
        <v>0</v>
      </c>
      <c r="H54" s="257">
        <f t="shared" si="4"/>
        <v>0</v>
      </c>
      <c r="I54" s="258">
        <f t="shared" si="4"/>
        <v>61217</v>
      </c>
      <c r="J54" s="259">
        <f t="shared" si="4"/>
        <v>0</v>
      </c>
      <c r="K54" s="103">
        <f>+K55+K56+K59</f>
        <v>0</v>
      </c>
      <c r="L54" s="103">
        <f>+L55+L56+L59</f>
        <v>0</v>
      </c>
      <c r="M54" s="103">
        <f>+M55+M56+M59</f>
        <v>0</v>
      </c>
      <c r="N54" s="113"/>
      <c r="O54" s="260" t="s">
        <v>85</v>
      </c>
      <c r="P54" s="206"/>
      <c r="Q54" s="207"/>
      <c r="R54" s="208"/>
      <c r="S54" s="208"/>
      <c r="T54" s="208"/>
      <c r="U54" s="208"/>
      <c r="V54" s="208"/>
      <c r="W54" s="208"/>
      <c r="X54" s="209"/>
      <c r="Y54" s="208"/>
      <c r="Z54" s="208"/>
    </row>
    <row r="55" spans="1:26" ht="16.5" thickTop="1">
      <c r="A55" s="1">
        <v>135</v>
      </c>
      <c r="B55" s="222" t="s">
        <v>86</v>
      </c>
      <c r="C55" s="223" t="s">
        <v>87</v>
      </c>
      <c r="D55" s="222"/>
      <c r="E55" s="261">
        <f>+[1]СЕС!E349+[1]СЕС!E363+[1]СЕС!E376</f>
        <v>0</v>
      </c>
      <c r="F55" s="261">
        <f t="shared" si="1"/>
        <v>0</v>
      </c>
      <c r="G55" s="262">
        <f>+[1]СЕС!G349+[1]СЕС!G363+[1]СЕС!G376</f>
        <v>0</v>
      </c>
      <c r="H55" s="263">
        <f>+[1]СЕС!H349+[1]СЕС!H363+[1]СЕС!H376</f>
        <v>0</v>
      </c>
      <c r="I55" s="263">
        <f>+[1]СЕС!I349+[1]СЕС!I363+[1]СЕС!I376</f>
        <v>0</v>
      </c>
      <c r="J55" s="264">
        <f>+[1]СЕС!J349+[1]СЕС!J363+[1]СЕС!J376</f>
        <v>0</v>
      </c>
      <c r="K55" s="251"/>
      <c r="L55" s="251"/>
      <c r="M55" s="251"/>
      <c r="N55" s="193"/>
      <c r="O55" s="265" t="s">
        <v>87</v>
      </c>
      <c r="P55" s="206"/>
      <c r="Q55" s="207"/>
      <c r="R55" s="208"/>
      <c r="S55" s="208"/>
      <c r="T55" s="208"/>
      <c r="U55" s="208"/>
      <c r="V55" s="208"/>
      <c r="W55" s="208"/>
      <c r="X55" s="209"/>
      <c r="Y55" s="208"/>
      <c r="Z55" s="208"/>
    </row>
    <row r="56" spans="1:26" ht="15.75">
      <c r="A56" s="1">
        <v>140</v>
      </c>
      <c r="B56" s="212" t="s">
        <v>88</v>
      </c>
      <c r="C56" s="213" t="s">
        <v>89</v>
      </c>
      <c r="D56" s="212"/>
      <c r="E56" s="266">
        <f>+[1]СЕС!E371+[1]СЕС!E379+[1]СЕС!E384+[1]СЕС!E387+[1]СЕС!E390+[1]СЕС!E393+[1]СЕС!E394+[1]СЕС!E397+[1]СЕС!E410+[1]СЕС!E411+[1]СЕС!E412+[1]СЕС!E413+[1]СЕС!E414</f>
        <v>0</v>
      </c>
      <c r="F56" s="266">
        <f t="shared" si="1"/>
        <v>61217</v>
      </c>
      <c r="G56" s="267">
        <f>+[1]СЕС!G371+[1]СЕС!G379+[1]СЕС!G384+[1]СЕС!G387+[1]СЕС!G390+[1]СЕС!G393+[1]СЕС!G394+[1]СЕС!G397+[1]СЕС!G410+[1]СЕС!G411+[1]СЕС!G412+[1]СЕС!G413+[1]СЕС!G414</f>
        <v>0</v>
      </c>
      <c r="H56" s="268">
        <f>+[1]СЕС!H371+[1]СЕС!H379+[1]СЕС!H384+[1]СЕС!H387+[1]СЕС!H390+[1]СЕС!H393+[1]СЕС!H394+[1]СЕС!H397+[1]СЕС!H410+[1]СЕС!H411+[1]СЕС!H412+[1]СЕС!H413+[1]СЕС!H414</f>
        <v>0</v>
      </c>
      <c r="I56" s="268">
        <f>+[1]СЕС!I371+[1]СЕС!I379+[1]СЕС!I384+[1]СЕС!I387+[1]СЕС!I390+[1]СЕС!I393+[1]СЕС!I394+[1]СЕС!I397+[1]СЕС!I410+[1]СЕС!I411+[1]СЕС!I412+[1]СЕС!I413+[1]СЕС!I414</f>
        <v>61217</v>
      </c>
      <c r="J56" s="269">
        <f>+[1]СЕС!J371+[1]СЕС!J379+[1]СЕС!J384+[1]СЕС!J387+[1]СЕС!J390+[1]СЕС!J393+[1]СЕС!J394+[1]СЕС!J397+[1]СЕС!J410+[1]СЕС!J411+[1]СЕС!J412+[1]СЕС!J413+[1]СЕС!J414</f>
        <v>0</v>
      </c>
      <c r="K56" s="251"/>
      <c r="L56" s="251"/>
      <c r="M56" s="251"/>
      <c r="N56" s="193"/>
      <c r="O56" s="270" t="s">
        <v>89</v>
      </c>
      <c r="P56" s="206"/>
      <c r="Q56" s="207"/>
      <c r="R56" s="208"/>
      <c r="S56" s="208"/>
      <c r="T56" s="208"/>
      <c r="U56" s="208"/>
      <c r="V56" s="208"/>
      <c r="W56" s="208"/>
      <c r="X56" s="209"/>
      <c r="Y56" s="208"/>
      <c r="Z56" s="208"/>
    </row>
    <row r="57" spans="1:26" ht="15.75">
      <c r="A57" s="1">
        <v>145</v>
      </c>
      <c r="B57" s="116" t="s">
        <v>90</v>
      </c>
      <c r="C57" s="116" t="s">
        <v>91</v>
      </c>
      <c r="D57" s="214"/>
      <c r="E57" s="271">
        <f>+[1]СЕС!E410+[1]СЕС!E411+[1]СЕС!E412+[1]СЕС!E413+[1]СЕС!E414</f>
        <v>0</v>
      </c>
      <c r="F57" s="271">
        <f t="shared" si="1"/>
        <v>0</v>
      </c>
      <c r="G57" s="272">
        <f>+[1]СЕС!G410+[1]СЕС!G411+[1]СЕС!G412+[1]СЕС!G413+[1]СЕС!G414</f>
        <v>0</v>
      </c>
      <c r="H57" s="273">
        <f>+[1]СЕС!H410+[1]СЕС!H411+[1]СЕС!H412+[1]СЕС!H413+[1]СЕС!H414</f>
        <v>0</v>
      </c>
      <c r="I57" s="273">
        <f>+[1]СЕС!I410+[1]СЕС!I411+[1]СЕС!I412+[1]СЕС!I413+[1]СЕС!I414</f>
        <v>0</v>
      </c>
      <c r="J57" s="274">
        <f>+[1]СЕС!J410+[1]СЕС!J411+[1]СЕС!J412+[1]СЕС!J413+[1]СЕС!J414</f>
        <v>0</v>
      </c>
      <c r="K57" s="251"/>
      <c r="L57" s="251"/>
      <c r="M57" s="251"/>
      <c r="N57" s="193"/>
      <c r="O57" s="275" t="s">
        <v>91</v>
      </c>
      <c r="P57" s="206"/>
      <c r="Q57" s="207"/>
      <c r="R57" s="208"/>
      <c r="S57" s="208"/>
      <c r="T57" s="208"/>
      <c r="U57" s="208"/>
      <c r="V57" s="208"/>
      <c r="W57" s="208"/>
      <c r="X57" s="209"/>
      <c r="Y57" s="208"/>
      <c r="Z57" s="208"/>
    </row>
    <row r="58" spans="1:26" ht="15.75">
      <c r="A58" s="1">
        <v>150</v>
      </c>
      <c r="B58" s="123" t="s">
        <v>92</v>
      </c>
      <c r="C58" s="123" t="s">
        <v>29</v>
      </c>
      <c r="D58" s="276"/>
      <c r="E58" s="277">
        <f>[1]СЕС!E393</f>
        <v>0</v>
      </c>
      <c r="F58" s="277">
        <f t="shared" si="1"/>
        <v>0</v>
      </c>
      <c r="G58" s="278">
        <f>[1]СЕС!G393</f>
        <v>0</v>
      </c>
      <c r="H58" s="279">
        <f>[1]СЕС!H393</f>
        <v>0</v>
      </c>
      <c r="I58" s="279">
        <f>[1]СЕС!I393</f>
        <v>0</v>
      </c>
      <c r="J58" s="280">
        <f>[1]СЕС!J393</f>
        <v>0</v>
      </c>
      <c r="K58" s="251"/>
      <c r="L58" s="251"/>
      <c r="M58" s="251"/>
      <c r="N58" s="193"/>
      <c r="O58" s="281" t="s">
        <v>29</v>
      </c>
      <c r="P58" s="206"/>
      <c r="Q58" s="207"/>
      <c r="R58" s="208"/>
      <c r="S58" s="208"/>
      <c r="T58" s="208"/>
      <c r="U58" s="208"/>
      <c r="V58" s="208"/>
      <c r="W58" s="208"/>
      <c r="X58" s="209"/>
      <c r="Y58" s="208"/>
      <c r="Z58" s="208"/>
    </row>
    <row r="59" spans="1:26" ht="15.75" hidden="1" customHeight="1">
      <c r="A59" s="1">
        <v>160</v>
      </c>
      <c r="B59" s="282"/>
      <c r="C59" s="283"/>
      <c r="D59" s="222"/>
      <c r="E59" s="261"/>
      <c r="F59" s="261">
        <f t="shared" si="1"/>
        <v>0</v>
      </c>
      <c r="G59" s="262"/>
      <c r="H59" s="263"/>
      <c r="I59" s="263"/>
      <c r="J59" s="264"/>
      <c r="K59" s="251"/>
      <c r="L59" s="251"/>
      <c r="M59" s="251"/>
      <c r="N59" s="193"/>
      <c r="O59" s="265"/>
      <c r="P59" s="206"/>
      <c r="Q59" s="207"/>
      <c r="R59" s="208"/>
      <c r="S59" s="208"/>
      <c r="T59" s="208"/>
      <c r="U59" s="208"/>
      <c r="V59" s="208"/>
      <c r="W59" s="208"/>
      <c r="X59" s="209"/>
      <c r="Y59" s="208"/>
      <c r="Z59" s="208"/>
    </row>
    <row r="60" spans="1:26" ht="15.75">
      <c r="A60" s="244">
        <v>162</v>
      </c>
      <c r="B60" s="284" t="s">
        <v>93</v>
      </c>
      <c r="C60" s="195" t="s">
        <v>94</v>
      </c>
      <c r="D60" s="284"/>
      <c r="E60" s="196">
        <f>[1]СЕС!E400</f>
        <v>0</v>
      </c>
      <c r="F60" s="196">
        <f t="shared" si="1"/>
        <v>0</v>
      </c>
      <c r="G60" s="197">
        <f>[1]СЕС!G400</f>
        <v>0</v>
      </c>
      <c r="H60" s="198">
        <f>[1]СЕС!H400</f>
        <v>0</v>
      </c>
      <c r="I60" s="198">
        <f>[1]СЕС!I400</f>
        <v>0</v>
      </c>
      <c r="J60" s="199">
        <f>[1]СЕС!J400</f>
        <v>0</v>
      </c>
      <c r="K60" s="285"/>
      <c r="L60" s="285"/>
      <c r="M60" s="285"/>
      <c r="N60" s="193"/>
      <c r="O60" s="201" t="s">
        <v>94</v>
      </c>
      <c r="P60" s="206"/>
      <c r="Q60" s="207"/>
      <c r="R60" s="208"/>
      <c r="S60" s="208"/>
      <c r="T60" s="208"/>
      <c r="U60" s="208"/>
      <c r="V60" s="208"/>
      <c r="W60" s="208"/>
      <c r="X60" s="209"/>
      <c r="Y60" s="208"/>
      <c r="Z60" s="208"/>
    </row>
    <row r="61" spans="1:26" ht="19.5" thickBot="1">
      <c r="A61" s="1">
        <v>165</v>
      </c>
      <c r="B61" s="286" t="s">
        <v>95</v>
      </c>
      <c r="C61" s="287" t="s">
        <v>96</v>
      </c>
      <c r="D61" s="288"/>
      <c r="E61" s="289">
        <f>+[1]СЕС!E240</f>
        <v>0</v>
      </c>
      <c r="F61" s="289">
        <f t="shared" si="1"/>
        <v>0</v>
      </c>
      <c r="G61" s="290">
        <f>+[1]СЕС!G240</f>
        <v>0</v>
      </c>
      <c r="H61" s="291">
        <f>+[1]СЕС!H240</f>
        <v>0</v>
      </c>
      <c r="I61" s="291">
        <f>+[1]СЕС!I240</f>
        <v>0</v>
      </c>
      <c r="J61" s="292">
        <f>+[1]СЕС!J240</f>
        <v>0</v>
      </c>
      <c r="K61" s="293"/>
      <c r="L61" s="293"/>
      <c r="M61" s="293"/>
      <c r="N61" s="193"/>
      <c r="O61" s="294" t="s">
        <v>96</v>
      </c>
      <c r="P61" s="206"/>
      <c r="Q61" s="207"/>
      <c r="R61" s="208"/>
      <c r="S61" s="208"/>
      <c r="T61" s="208"/>
      <c r="U61" s="208"/>
      <c r="V61" s="208"/>
      <c r="W61" s="208"/>
      <c r="X61" s="209"/>
      <c r="Y61" s="208"/>
      <c r="Z61" s="208"/>
    </row>
    <row r="62" spans="1:26" ht="20.25" thickTop="1" thickBot="1">
      <c r="A62" s="1">
        <v>175</v>
      </c>
      <c r="B62" s="295" t="s">
        <v>97</v>
      </c>
      <c r="C62" s="296"/>
      <c r="D62" s="296"/>
      <c r="E62" s="297">
        <f t="shared" ref="E62:J62" si="5">+E22-E38+E54-E61</f>
        <v>0</v>
      </c>
      <c r="F62" s="297">
        <f t="shared" si="5"/>
        <v>-8643</v>
      </c>
      <c r="G62" s="298">
        <f t="shared" si="5"/>
        <v>0</v>
      </c>
      <c r="H62" s="299">
        <f t="shared" si="5"/>
        <v>0</v>
      </c>
      <c r="I62" s="299">
        <f t="shared" si="5"/>
        <v>865</v>
      </c>
      <c r="J62" s="300">
        <f t="shared" si="5"/>
        <v>-9508</v>
      </c>
      <c r="K62" s="103">
        <f>+K22-K38+K54</f>
        <v>0</v>
      </c>
      <c r="L62" s="103">
        <f>+L22-L38+L54</f>
        <v>0</v>
      </c>
      <c r="M62" s="103">
        <f>+M22-M38+M54</f>
        <v>0</v>
      </c>
      <c r="N62" s="193"/>
      <c r="O62" s="301"/>
      <c r="P62" s="206"/>
      <c r="Q62" s="207"/>
      <c r="R62" s="208"/>
      <c r="S62" s="208"/>
      <c r="T62" s="208"/>
      <c r="U62" s="208"/>
      <c r="V62" s="208"/>
      <c r="W62" s="208"/>
      <c r="X62" s="209"/>
      <c r="Y62" s="208"/>
      <c r="Z62" s="208"/>
    </row>
    <row r="63" spans="1:26" ht="12" hidden="1" customHeight="1">
      <c r="A63" s="1">
        <v>180</v>
      </c>
      <c r="B63" s="302">
        <f>+IF(+SUM(E$63:J$63)=0,0,"Контрола: дефицит/излишък = финансиране с обратен знак (V. + VІ. = 0)")</f>
        <v>0</v>
      </c>
      <c r="C63" s="303"/>
      <c r="D63" s="303"/>
      <c r="E63" s="304">
        <f t="shared" ref="E63:J63" si="6">+E$62+E$64</f>
        <v>0</v>
      </c>
      <c r="F63" s="304">
        <f t="shared" si="6"/>
        <v>0</v>
      </c>
      <c r="G63" s="305">
        <f t="shared" si="6"/>
        <v>0</v>
      </c>
      <c r="H63" s="305">
        <f t="shared" si="6"/>
        <v>0</v>
      </c>
      <c r="I63" s="305">
        <f t="shared" si="6"/>
        <v>0</v>
      </c>
      <c r="J63" s="306">
        <f t="shared" si="6"/>
        <v>0</v>
      </c>
      <c r="K63" s="251" t="e">
        <f>+K62+K64</f>
        <v>#REF!</v>
      </c>
      <c r="L63" s="251" t="e">
        <f>+L62+L64</f>
        <v>#REF!</v>
      </c>
      <c r="M63" s="251" t="e">
        <f>+M62+M64</f>
        <v>#REF!</v>
      </c>
      <c r="N63" s="193"/>
      <c r="O63" s="307"/>
      <c r="P63" s="206"/>
      <c r="Q63" s="207"/>
      <c r="R63" s="208"/>
      <c r="S63" s="208"/>
      <c r="T63" s="208"/>
      <c r="U63" s="208"/>
      <c r="V63" s="208"/>
      <c r="W63" s="208"/>
      <c r="X63" s="209"/>
      <c r="Y63" s="208"/>
      <c r="Z63" s="208"/>
    </row>
    <row r="64" spans="1:26" ht="19.5" thickBot="1">
      <c r="A64" s="1">
        <v>185</v>
      </c>
      <c r="B64" s="96" t="s">
        <v>98</v>
      </c>
      <c r="C64" s="204" t="s">
        <v>99</v>
      </c>
      <c r="D64" s="204"/>
      <c r="E64" s="308">
        <f>SUM(+E66+E74+E75+E82+E83+E84+E87+E88+E89+E90+E91+E92+E93)</f>
        <v>0</v>
      </c>
      <c r="F64" s="308">
        <f>SUM(+F66+F74+F75+F82+F83+F84+F87+F88+F89+F90+F91+F92+F93)</f>
        <v>8643</v>
      </c>
      <c r="G64" s="309">
        <f t="shared" ref="G64:L64" si="7">SUM(+G66+G74+G75+G82+G83+G84+G87+G88+G89+G90+G91+G92+G93)</f>
        <v>0</v>
      </c>
      <c r="H64" s="310">
        <f>SUM(+H66+H74+H75+H82+H83+H84+H87+H88+H89+H90+H91+H92+H93)</f>
        <v>0</v>
      </c>
      <c r="I64" s="310">
        <f>SUM(+I66+I74+I75+I82+I83+I84+I87+I88+I89+I90+I91+I92+I93)</f>
        <v>-865</v>
      </c>
      <c r="J64" s="311">
        <f>SUM(+J66+J74+J75+J82+J83+J84+J87+J88+J89+J90+J91+J92+J93)</f>
        <v>9508</v>
      </c>
      <c r="K64" s="312" t="e">
        <f t="shared" si="7"/>
        <v>#REF!</v>
      </c>
      <c r="L64" s="312" t="e">
        <f t="shared" si="7"/>
        <v>#REF!</v>
      </c>
      <c r="M64" s="312" t="e">
        <f>SUM(+M66+M74+M75+M82+M83+M84+M87+M88+M89+M90+M91+M93+M94)</f>
        <v>#REF!</v>
      </c>
      <c r="N64" s="193"/>
      <c r="O64" s="313" t="s">
        <v>99</v>
      </c>
      <c r="P64" s="206"/>
      <c r="Q64" s="207"/>
      <c r="R64" s="208"/>
      <c r="S64" s="208"/>
      <c r="T64" s="208"/>
      <c r="U64" s="208"/>
      <c r="V64" s="208"/>
      <c r="W64" s="208"/>
      <c r="X64" s="209"/>
      <c r="Y64" s="208"/>
      <c r="Z64" s="208"/>
    </row>
    <row r="65" spans="1:26" ht="16.5" hidden="1" thickTop="1">
      <c r="A65" s="1">
        <v>190</v>
      </c>
      <c r="B65" s="314"/>
      <c r="C65" s="314"/>
      <c r="D65" s="314"/>
      <c r="E65" s="315"/>
      <c r="F65" s="316">
        <f t="shared" si="1"/>
        <v>0</v>
      </c>
      <c r="G65" s="317"/>
      <c r="H65" s="318"/>
      <c r="I65" s="318"/>
      <c r="J65" s="319"/>
      <c r="K65" s="320"/>
      <c r="L65" s="320"/>
      <c r="M65" s="320"/>
      <c r="N65" s="193"/>
      <c r="O65" s="321"/>
      <c r="P65" s="206"/>
      <c r="Q65" s="207"/>
      <c r="R65" s="208"/>
      <c r="S65" s="208"/>
      <c r="T65" s="208"/>
      <c r="U65" s="208"/>
      <c r="V65" s="208"/>
      <c r="W65" s="208"/>
      <c r="X65" s="209"/>
      <c r="Y65" s="208"/>
      <c r="Z65" s="208"/>
    </row>
    <row r="66" spans="1:26" ht="16.5" thickTop="1">
      <c r="A66" s="322">
        <v>195</v>
      </c>
      <c r="B66" s="214" t="s">
        <v>100</v>
      </c>
      <c r="C66" s="116" t="s">
        <v>101</v>
      </c>
      <c r="D66" s="214"/>
      <c r="E66" s="271">
        <f>SUM(E67:E73)</f>
        <v>0</v>
      </c>
      <c r="F66" s="271">
        <f>SUM(F67:F73)</f>
        <v>0</v>
      </c>
      <c r="G66" s="272">
        <f t="shared" ref="G66:M66" si="8">SUM(G67:G73)</f>
        <v>0</v>
      </c>
      <c r="H66" s="273">
        <f>SUM(H67:H73)</f>
        <v>0</v>
      </c>
      <c r="I66" s="273">
        <f>SUM(I67:I73)</f>
        <v>0</v>
      </c>
      <c r="J66" s="274">
        <f>SUM(J67:J73)</f>
        <v>0</v>
      </c>
      <c r="K66" s="323" t="e">
        <f t="shared" si="8"/>
        <v>#REF!</v>
      </c>
      <c r="L66" s="323" t="e">
        <f t="shared" si="8"/>
        <v>#REF!</v>
      </c>
      <c r="M66" s="323" t="e">
        <f t="shared" si="8"/>
        <v>#REF!</v>
      </c>
      <c r="N66" s="193"/>
      <c r="O66" s="275" t="s">
        <v>101</v>
      </c>
      <c r="P66" s="324"/>
      <c r="Q66" s="207"/>
      <c r="R66" s="208"/>
      <c r="S66" s="208"/>
      <c r="T66" s="208"/>
      <c r="U66" s="208"/>
      <c r="V66" s="208"/>
      <c r="W66" s="208"/>
      <c r="X66" s="209"/>
      <c r="Y66" s="208"/>
      <c r="Z66" s="208"/>
    </row>
    <row r="67" spans="1:26" ht="15.75">
      <c r="A67" s="325">
        <v>200</v>
      </c>
      <c r="B67" s="326" t="s">
        <v>102</v>
      </c>
      <c r="C67" s="326" t="s">
        <v>103</v>
      </c>
      <c r="D67" s="326"/>
      <c r="E67" s="327">
        <f>+[1]СЕС!E470+[1]СЕС!E471+[1]СЕС!E474+[1]СЕС!E475+[1]СЕС!E478+[1]СЕС!E479+[1]СЕС!E483</f>
        <v>0</v>
      </c>
      <c r="F67" s="327">
        <f t="shared" si="1"/>
        <v>0</v>
      </c>
      <c r="G67" s="328">
        <f>+[1]СЕС!G470+[1]СЕС!G471+[1]СЕС!G474+[1]СЕС!G475+[1]СЕС!G478+[1]СЕС!G479+[1]СЕС!G483</f>
        <v>0</v>
      </c>
      <c r="H67" s="329">
        <f>+[1]СЕС!H470+[1]СЕС!H471+[1]СЕС!H474+[1]СЕС!H475+[1]СЕС!H478+[1]СЕС!H479+[1]СЕС!H483</f>
        <v>0</v>
      </c>
      <c r="I67" s="329">
        <f>+[1]СЕС!I470+[1]СЕС!I471+[1]СЕС!I474+[1]СЕС!I475+[1]СЕС!I478+[1]СЕС!I479+[1]СЕС!I483</f>
        <v>0</v>
      </c>
      <c r="J67" s="330">
        <f>+[1]СЕС!J470+[1]СЕС!J471+[1]СЕС!J474+[1]СЕС!J475+[1]СЕС!J478+[1]СЕС!J479+[1]СЕС!J483</f>
        <v>0</v>
      </c>
      <c r="K67" s="331" t="e">
        <v>#REF!</v>
      </c>
      <c r="L67" s="331" t="e">
        <v>#REF!</v>
      </c>
      <c r="M67" s="331" t="e">
        <v>#REF!</v>
      </c>
      <c r="N67" s="193"/>
      <c r="O67" s="332" t="s">
        <v>103</v>
      </c>
      <c r="P67" s="333"/>
      <c r="Q67" s="207"/>
      <c r="R67" s="208"/>
      <c r="S67" s="208"/>
      <c r="T67" s="208"/>
      <c r="U67" s="208"/>
      <c r="V67" s="208"/>
      <c r="W67" s="208"/>
      <c r="X67" s="209"/>
      <c r="Y67" s="208"/>
      <c r="Z67" s="208"/>
    </row>
    <row r="68" spans="1:26" ht="15.75">
      <c r="A68" s="325">
        <v>205</v>
      </c>
      <c r="B68" s="334" t="s">
        <v>104</v>
      </c>
      <c r="C68" s="334" t="s">
        <v>105</v>
      </c>
      <c r="D68" s="334"/>
      <c r="E68" s="335">
        <f>+[1]СЕС!E472+[1]СЕС!E473+[1]СЕС!E476+[1]СЕС!E477+[1]СЕС!E480+[1]СЕС!E481+[1]СЕС!E482+[1]СЕС!E484</f>
        <v>0</v>
      </c>
      <c r="F68" s="335">
        <f t="shared" si="1"/>
        <v>0</v>
      </c>
      <c r="G68" s="336">
        <f>+[1]СЕС!G472+[1]СЕС!G473+[1]СЕС!G476+[1]СЕС!G477+[1]СЕС!G480+[1]СЕС!G481+[1]СЕС!G482+[1]СЕС!G484</f>
        <v>0</v>
      </c>
      <c r="H68" s="337">
        <f>+[1]СЕС!H472+[1]СЕС!H473+[1]СЕС!H476+[1]СЕС!H477+[1]СЕС!H480+[1]СЕС!H481+[1]СЕС!H482+[1]СЕС!H484</f>
        <v>0</v>
      </c>
      <c r="I68" s="337">
        <f>+[1]СЕС!I472+[1]СЕС!I473+[1]СЕС!I476+[1]СЕС!I477+[1]СЕС!I480+[1]СЕС!I481+[1]СЕС!I482+[1]СЕС!I484</f>
        <v>0</v>
      </c>
      <c r="J68" s="338">
        <f>+[1]СЕС!J472+[1]СЕС!J473+[1]СЕС!J476+[1]СЕС!J477+[1]СЕС!J480+[1]СЕС!J481+[1]СЕС!J482+[1]СЕС!J484</f>
        <v>0</v>
      </c>
      <c r="K68" s="331" t="e">
        <v>#REF!</v>
      </c>
      <c r="L68" s="331" t="e">
        <v>#REF!</v>
      </c>
      <c r="M68" s="331" t="e">
        <v>#REF!</v>
      </c>
      <c r="N68" s="193"/>
      <c r="O68" s="339" t="s">
        <v>105</v>
      </c>
      <c r="P68" s="333"/>
      <c r="Q68" s="207"/>
      <c r="R68" s="208"/>
      <c r="S68" s="208"/>
      <c r="T68" s="208"/>
      <c r="U68" s="208"/>
      <c r="V68" s="208"/>
      <c r="W68" s="208"/>
      <c r="X68" s="209"/>
      <c r="Y68" s="208"/>
      <c r="Z68" s="208"/>
    </row>
    <row r="69" spans="1:26" ht="15.75">
      <c r="A69" s="325">
        <v>210</v>
      </c>
      <c r="B69" s="334" t="s">
        <v>106</v>
      </c>
      <c r="C69" s="334" t="s">
        <v>107</v>
      </c>
      <c r="D69" s="334"/>
      <c r="E69" s="335">
        <f>+[1]СЕС!E485</f>
        <v>0</v>
      </c>
      <c r="F69" s="335">
        <f t="shared" si="1"/>
        <v>0</v>
      </c>
      <c r="G69" s="336">
        <f>+[1]СЕС!G485</f>
        <v>0</v>
      </c>
      <c r="H69" s="337">
        <f>+[1]СЕС!H485</f>
        <v>0</v>
      </c>
      <c r="I69" s="337">
        <f>+[1]СЕС!I485</f>
        <v>0</v>
      </c>
      <c r="J69" s="338">
        <f>+[1]СЕС!J485</f>
        <v>0</v>
      </c>
      <c r="K69" s="331" t="e">
        <v>#REF!</v>
      </c>
      <c r="L69" s="331" t="e">
        <v>#REF!</v>
      </c>
      <c r="M69" s="331" t="e">
        <v>#REF!</v>
      </c>
      <c r="N69" s="193"/>
      <c r="O69" s="339" t="s">
        <v>107</v>
      </c>
      <c r="P69" s="333"/>
      <c r="Q69" s="207"/>
      <c r="R69" s="208"/>
      <c r="S69" s="208"/>
      <c r="T69" s="208"/>
      <c r="U69" s="208"/>
      <c r="V69" s="208"/>
      <c r="W69" s="208"/>
      <c r="X69" s="209"/>
      <c r="Y69" s="208"/>
      <c r="Z69" s="208"/>
    </row>
    <row r="70" spans="1:26" ht="15.75">
      <c r="A70" s="325">
        <v>215</v>
      </c>
      <c r="B70" s="334" t="s">
        <v>108</v>
      </c>
      <c r="C70" s="334" t="s">
        <v>109</v>
      </c>
      <c r="D70" s="334"/>
      <c r="E70" s="335">
        <f>+[1]СЕС!E490</f>
        <v>0</v>
      </c>
      <c r="F70" s="335">
        <f t="shared" si="1"/>
        <v>0</v>
      </c>
      <c r="G70" s="336">
        <f>+[1]СЕС!G490</f>
        <v>0</v>
      </c>
      <c r="H70" s="337">
        <f>+[1]СЕС!H490</f>
        <v>0</v>
      </c>
      <c r="I70" s="337">
        <f>+[1]СЕС!I490</f>
        <v>0</v>
      </c>
      <c r="J70" s="338">
        <f>+[1]СЕС!J490</f>
        <v>0</v>
      </c>
      <c r="K70" s="331" t="e">
        <v>#REF!</v>
      </c>
      <c r="L70" s="331" t="e">
        <v>#REF!</v>
      </c>
      <c r="M70" s="331" t="e">
        <v>#REF!</v>
      </c>
      <c r="N70" s="193"/>
      <c r="O70" s="339" t="s">
        <v>109</v>
      </c>
      <c r="P70" s="333"/>
      <c r="Q70" s="207"/>
      <c r="R70" s="208"/>
      <c r="S70" s="208"/>
      <c r="T70" s="208"/>
      <c r="U70" s="208"/>
      <c r="V70" s="208"/>
      <c r="W70" s="208"/>
      <c r="X70" s="209"/>
      <c r="Y70" s="208"/>
      <c r="Z70" s="208"/>
    </row>
    <row r="71" spans="1:26" ht="15.75">
      <c r="A71" s="325">
        <v>220</v>
      </c>
      <c r="B71" s="334" t="s">
        <v>110</v>
      </c>
      <c r="C71" s="334" t="s">
        <v>111</v>
      </c>
      <c r="D71" s="334"/>
      <c r="E71" s="335">
        <f>+[1]СЕС!E530</f>
        <v>0</v>
      </c>
      <c r="F71" s="335">
        <f t="shared" si="1"/>
        <v>0</v>
      </c>
      <c r="G71" s="336">
        <f>+[1]СЕС!G530</f>
        <v>0</v>
      </c>
      <c r="H71" s="337">
        <f>+[1]СЕС!H530</f>
        <v>0</v>
      </c>
      <c r="I71" s="337">
        <f>+[1]СЕС!I530</f>
        <v>0</v>
      </c>
      <c r="J71" s="338">
        <f>+[1]СЕС!J530</f>
        <v>0</v>
      </c>
      <c r="K71" s="331" t="e">
        <v>#REF!</v>
      </c>
      <c r="L71" s="331" t="e">
        <v>#REF!</v>
      </c>
      <c r="M71" s="331" t="e">
        <v>#REF!</v>
      </c>
      <c r="N71" s="193"/>
      <c r="O71" s="339" t="s">
        <v>111</v>
      </c>
      <c r="P71" s="333"/>
      <c r="Q71" s="207"/>
      <c r="R71" s="208"/>
      <c r="S71" s="208"/>
      <c r="T71" s="208"/>
      <c r="U71" s="208"/>
      <c r="V71" s="208"/>
      <c r="W71" s="208"/>
      <c r="X71" s="209"/>
      <c r="Y71" s="208"/>
      <c r="Z71" s="208"/>
    </row>
    <row r="72" spans="1:26" ht="15.75">
      <c r="A72" s="325">
        <v>230</v>
      </c>
      <c r="B72" s="340" t="s">
        <v>112</v>
      </c>
      <c r="C72" s="340" t="s">
        <v>113</v>
      </c>
      <c r="D72" s="340"/>
      <c r="E72" s="335">
        <f>+[1]СЕС!E569+[1]СЕС!E570</f>
        <v>0</v>
      </c>
      <c r="F72" s="335">
        <f t="shared" si="1"/>
        <v>0</v>
      </c>
      <c r="G72" s="336">
        <f>+[1]СЕС!G569+[1]СЕС!G570</f>
        <v>0</v>
      </c>
      <c r="H72" s="337">
        <f>+[1]СЕС!H569+[1]СЕС!H570</f>
        <v>0</v>
      </c>
      <c r="I72" s="337">
        <f>+[1]СЕС!I569+[1]СЕС!I570</f>
        <v>0</v>
      </c>
      <c r="J72" s="338">
        <f>+[1]СЕС!J569+[1]СЕС!J570</f>
        <v>0</v>
      </c>
      <c r="K72" s="331" t="e">
        <v>#REF!</v>
      </c>
      <c r="L72" s="331" t="e">
        <v>#REF!</v>
      </c>
      <c r="M72" s="331" t="e">
        <v>#REF!</v>
      </c>
      <c r="N72" s="193"/>
      <c r="O72" s="339" t="s">
        <v>113</v>
      </c>
      <c r="P72" s="333"/>
      <c r="Q72" s="207"/>
      <c r="R72" s="208"/>
      <c r="S72" s="208"/>
      <c r="T72" s="208"/>
      <c r="U72" s="208"/>
      <c r="V72" s="208"/>
      <c r="W72" s="208"/>
      <c r="X72" s="209"/>
      <c r="Y72" s="208"/>
      <c r="Z72" s="208"/>
    </row>
    <row r="73" spans="1:26" ht="15.75">
      <c r="A73" s="325">
        <v>235</v>
      </c>
      <c r="B73" s="341" t="s">
        <v>114</v>
      </c>
      <c r="C73" s="341" t="s">
        <v>115</v>
      </c>
      <c r="D73" s="341"/>
      <c r="E73" s="342">
        <f>+[1]СЕС!E571+[1]СЕС!E572+[1]СЕС!E573</f>
        <v>0</v>
      </c>
      <c r="F73" s="342">
        <f t="shared" si="1"/>
        <v>0</v>
      </c>
      <c r="G73" s="343">
        <f>+[1]СЕС!G571+[1]СЕС!G572+[1]СЕС!G573</f>
        <v>0</v>
      </c>
      <c r="H73" s="344">
        <f>+[1]СЕС!H571+[1]СЕС!H572+[1]СЕС!H573</f>
        <v>0</v>
      </c>
      <c r="I73" s="344">
        <f>+[1]СЕС!I571+[1]СЕС!I572+[1]СЕС!I573</f>
        <v>0</v>
      </c>
      <c r="J73" s="345">
        <f>+[1]СЕС!J571+[1]СЕС!J572+[1]СЕС!J573</f>
        <v>0</v>
      </c>
      <c r="K73" s="331" t="e">
        <v>#REF!</v>
      </c>
      <c r="L73" s="331" t="e">
        <v>#REF!</v>
      </c>
      <c r="M73" s="331" t="e">
        <v>#REF!</v>
      </c>
      <c r="N73" s="193"/>
      <c r="O73" s="346" t="s">
        <v>115</v>
      </c>
      <c r="P73" s="333"/>
      <c r="Q73" s="207"/>
      <c r="R73" s="208"/>
      <c r="S73" s="208"/>
      <c r="T73" s="208"/>
      <c r="U73" s="208"/>
      <c r="V73" s="208"/>
      <c r="W73" s="208"/>
      <c r="X73" s="209"/>
      <c r="Y73" s="208"/>
      <c r="Z73" s="208"/>
    </row>
    <row r="74" spans="1:26" ht="15.75">
      <c r="A74" s="325">
        <v>240</v>
      </c>
      <c r="B74" s="222" t="s">
        <v>116</v>
      </c>
      <c r="C74" s="223" t="s">
        <v>117</v>
      </c>
      <c r="D74" s="222"/>
      <c r="E74" s="261">
        <f>[1]СЕС!E449</f>
        <v>0</v>
      </c>
      <c r="F74" s="261">
        <f t="shared" si="1"/>
        <v>0</v>
      </c>
      <c r="G74" s="262">
        <f>[1]СЕС!G449</f>
        <v>0</v>
      </c>
      <c r="H74" s="263">
        <f>[1]СЕС!H449</f>
        <v>0</v>
      </c>
      <c r="I74" s="263">
        <f>[1]СЕС!I449</f>
        <v>0</v>
      </c>
      <c r="J74" s="264">
        <f>[1]СЕС!J449</f>
        <v>0</v>
      </c>
      <c r="K74" s="331" t="e">
        <v>#REF!</v>
      </c>
      <c r="L74" s="331" t="e">
        <v>#REF!</v>
      </c>
      <c r="M74" s="331" t="e">
        <v>#REF!</v>
      </c>
      <c r="N74" s="193"/>
      <c r="O74" s="265" t="s">
        <v>117</v>
      </c>
      <c r="P74" s="333"/>
      <c r="Q74" s="207"/>
      <c r="R74" s="208"/>
      <c r="S74" s="208"/>
      <c r="T74" s="208"/>
      <c r="U74" s="208"/>
      <c r="V74" s="208"/>
      <c r="W74" s="208"/>
      <c r="X74" s="209"/>
      <c r="Y74" s="208"/>
      <c r="Z74" s="208"/>
    </row>
    <row r="75" spans="1:26" ht="15.75">
      <c r="A75" s="325">
        <v>245</v>
      </c>
      <c r="B75" s="214" t="s">
        <v>118</v>
      </c>
      <c r="C75" s="116" t="s">
        <v>119</v>
      </c>
      <c r="D75" s="214"/>
      <c r="E75" s="271">
        <f>SUM(E76:E81)</f>
        <v>0</v>
      </c>
      <c r="F75" s="271">
        <f>SUM(F76:F81)</f>
        <v>0</v>
      </c>
      <c r="G75" s="272">
        <f t="shared" ref="G75:M75" si="9">SUM(G76:G81)</f>
        <v>0</v>
      </c>
      <c r="H75" s="273">
        <f>SUM(H76:H81)</f>
        <v>0</v>
      </c>
      <c r="I75" s="273">
        <f>SUM(I76:I81)</f>
        <v>0</v>
      </c>
      <c r="J75" s="274">
        <f>SUM(J76:J81)</f>
        <v>0</v>
      </c>
      <c r="K75" s="347">
        <f t="shared" si="9"/>
        <v>0</v>
      </c>
      <c r="L75" s="347">
        <f t="shared" si="9"/>
        <v>0</v>
      </c>
      <c r="M75" s="347">
        <f t="shared" si="9"/>
        <v>0</v>
      </c>
      <c r="N75" s="193"/>
      <c r="O75" s="275" t="s">
        <v>119</v>
      </c>
      <c r="P75" s="333"/>
      <c r="Q75" s="207"/>
      <c r="R75" s="208"/>
      <c r="S75" s="208"/>
      <c r="T75" s="208"/>
      <c r="U75" s="208"/>
      <c r="V75" s="208"/>
      <c r="W75" s="208"/>
      <c r="X75" s="209"/>
      <c r="Y75" s="208"/>
      <c r="Z75" s="208"/>
    </row>
    <row r="76" spans="1:26" ht="15.75">
      <c r="A76" s="325">
        <v>250</v>
      </c>
      <c r="B76" s="326" t="s">
        <v>120</v>
      </c>
      <c r="C76" s="326" t="s">
        <v>121</v>
      </c>
      <c r="D76" s="326"/>
      <c r="E76" s="327">
        <f>+[1]СЕС!E454+[1]СЕС!E457</f>
        <v>0</v>
      </c>
      <c r="F76" s="327">
        <f t="shared" si="1"/>
        <v>0</v>
      </c>
      <c r="G76" s="328">
        <f>+[1]СЕС!G454+[1]СЕС!G457</f>
        <v>0</v>
      </c>
      <c r="H76" s="329">
        <f>+[1]СЕС!H454+[1]СЕС!H457</f>
        <v>0</v>
      </c>
      <c r="I76" s="329">
        <f>+[1]СЕС!I454+[1]СЕС!I457</f>
        <v>0</v>
      </c>
      <c r="J76" s="330">
        <f>+[1]СЕС!J454+[1]СЕС!J457</f>
        <v>0</v>
      </c>
      <c r="K76" s="347"/>
      <c r="L76" s="347"/>
      <c r="M76" s="347"/>
      <c r="N76" s="193"/>
      <c r="O76" s="332" t="s">
        <v>121</v>
      </c>
      <c r="P76" s="333"/>
      <c r="Q76" s="207"/>
      <c r="R76" s="208"/>
      <c r="S76" s="208"/>
      <c r="T76" s="208"/>
      <c r="U76" s="208"/>
      <c r="V76" s="208"/>
      <c r="W76" s="208"/>
      <c r="X76" s="209"/>
      <c r="Y76" s="208"/>
      <c r="Z76" s="208"/>
    </row>
    <row r="77" spans="1:26" ht="15.75">
      <c r="A77" s="325">
        <v>260</v>
      </c>
      <c r="B77" s="334" t="s">
        <v>122</v>
      </c>
      <c r="C77" s="334" t="s">
        <v>123</v>
      </c>
      <c r="D77" s="334"/>
      <c r="E77" s="335">
        <f>+[1]СЕС!E455+[1]СЕС!E458</f>
        <v>0</v>
      </c>
      <c r="F77" s="335">
        <f t="shared" si="1"/>
        <v>0</v>
      </c>
      <c r="G77" s="336">
        <f>+[1]СЕС!G455+[1]СЕС!G458</f>
        <v>0</v>
      </c>
      <c r="H77" s="337">
        <f>+[1]СЕС!H455+[1]СЕС!H458</f>
        <v>0</v>
      </c>
      <c r="I77" s="337">
        <f>+[1]СЕС!I455+[1]СЕС!I458</f>
        <v>0</v>
      </c>
      <c r="J77" s="338">
        <f>+[1]СЕС!J455+[1]СЕС!J458</f>
        <v>0</v>
      </c>
      <c r="K77" s="347"/>
      <c r="L77" s="347"/>
      <c r="M77" s="347"/>
      <c r="N77" s="193"/>
      <c r="O77" s="339" t="s">
        <v>123</v>
      </c>
      <c r="P77" s="333"/>
      <c r="Q77" s="207"/>
      <c r="R77" s="208"/>
      <c r="S77" s="208"/>
      <c r="T77" s="208"/>
      <c r="U77" s="208"/>
      <c r="V77" s="208"/>
      <c r="W77" s="208"/>
      <c r="X77" s="209"/>
      <c r="Y77" s="208"/>
      <c r="Z77" s="208"/>
    </row>
    <row r="78" spans="1:26" ht="15.75">
      <c r="A78" s="325">
        <v>265</v>
      </c>
      <c r="B78" s="334" t="s">
        <v>124</v>
      </c>
      <c r="C78" s="334" t="s">
        <v>125</v>
      </c>
      <c r="D78" s="334"/>
      <c r="E78" s="335">
        <f>[1]СЕС!E459</f>
        <v>0</v>
      </c>
      <c r="F78" s="335">
        <f t="shared" si="1"/>
        <v>0</v>
      </c>
      <c r="G78" s="336">
        <f>[1]СЕС!G459</f>
        <v>0</v>
      </c>
      <c r="H78" s="337">
        <f>[1]СЕС!H459</f>
        <v>0</v>
      </c>
      <c r="I78" s="337">
        <f>[1]СЕС!I459</f>
        <v>0</v>
      </c>
      <c r="J78" s="338">
        <f>[1]СЕС!J459</f>
        <v>0</v>
      </c>
      <c r="K78" s="347"/>
      <c r="L78" s="347"/>
      <c r="M78" s="347"/>
      <c r="N78" s="193"/>
      <c r="O78" s="339" t="s">
        <v>125</v>
      </c>
      <c r="P78" s="333"/>
      <c r="Q78" s="207"/>
      <c r="R78" s="208"/>
      <c r="S78" s="208"/>
      <c r="T78" s="208"/>
      <c r="U78" s="208"/>
      <c r="V78" s="208"/>
      <c r="W78" s="208"/>
      <c r="X78" s="209"/>
      <c r="Y78" s="208"/>
      <c r="Z78" s="208"/>
    </row>
    <row r="79" spans="1:26" ht="15.75" hidden="1" customHeight="1">
      <c r="A79" s="325"/>
      <c r="B79" s="334"/>
      <c r="C79" s="334"/>
      <c r="D79" s="334"/>
      <c r="E79" s="335"/>
      <c r="F79" s="335">
        <f t="shared" si="1"/>
        <v>0</v>
      </c>
      <c r="G79" s="336"/>
      <c r="H79" s="337"/>
      <c r="I79" s="337"/>
      <c r="J79" s="338"/>
      <c r="K79" s="347"/>
      <c r="L79" s="347"/>
      <c r="M79" s="347"/>
      <c r="N79" s="193"/>
      <c r="O79" s="339"/>
      <c r="P79" s="333"/>
      <c r="Q79" s="207"/>
      <c r="R79" s="208"/>
      <c r="S79" s="208"/>
      <c r="T79" s="208"/>
      <c r="U79" s="208"/>
      <c r="V79" s="208"/>
      <c r="W79" s="208"/>
      <c r="X79" s="209"/>
      <c r="Y79" s="208"/>
      <c r="Z79" s="208"/>
    </row>
    <row r="80" spans="1:26" ht="15.75">
      <c r="A80" s="325">
        <v>270</v>
      </c>
      <c r="B80" s="334" t="s">
        <v>126</v>
      </c>
      <c r="C80" s="334" t="s">
        <v>127</v>
      </c>
      <c r="D80" s="334"/>
      <c r="E80" s="335">
        <f>+[1]СЕС!E467</f>
        <v>0</v>
      </c>
      <c r="F80" s="335">
        <f t="shared" si="1"/>
        <v>0</v>
      </c>
      <c r="G80" s="336">
        <f>+[1]СЕС!G467</f>
        <v>0</v>
      </c>
      <c r="H80" s="337">
        <f>+[1]СЕС!H467</f>
        <v>0</v>
      </c>
      <c r="I80" s="337">
        <f>+[1]СЕС!I467</f>
        <v>0</v>
      </c>
      <c r="J80" s="338">
        <f>+[1]СЕС!J467</f>
        <v>0</v>
      </c>
      <c r="K80" s="347"/>
      <c r="L80" s="347"/>
      <c r="M80" s="347"/>
      <c r="N80" s="193"/>
      <c r="O80" s="339" t="s">
        <v>127</v>
      </c>
      <c r="P80" s="333"/>
      <c r="Q80" s="207"/>
      <c r="R80" s="208"/>
      <c r="S80" s="208"/>
      <c r="T80" s="208"/>
      <c r="U80" s="208"/>
      <c r="V80" s="208"/>
      <c r="W80" s="208"/>
      <c r="X80" s="209"/>
      <c r="Y80" s="208"/>
      <c r="Z80" s="208"/>
    </row>
    <row r="81" spans="1:26" ht="15.75">
      <c r="A81" s="325">
        <v>275</v>
      </c>
      <c r="B81" s="348" t="s">
        <v>128</v>
      </c>
      <c r="C81" s="348" t="s">
        <v>129</v>
      </c>
      <c r="D81" s="348"/>
      <c r="E81" s="342">
        <f>+[1]СЕС!E468</f>
        <v>0</v>
      </c>
      <c r="F81" s="342">
        <f t="shared" si="1"/>
        <v>0</v>
      </c>
      <c r="G81" s="343">
        <f>+[1]СЕС!G468</f>
        <v>0</v>
      </c>
      <c r="H81" s="344">
        <f>+[1]СЕС!H468</f>
        <v>0</v>
      </c>
      <c r="I81" s="344">
        <f>+[1]СЕС!I468</f>
        <v>0</v>
      </c>
      <c r="J81" s="345">
        <f>+[1]СЕС!J468</f>
        <v>0</v>
      </c>
      <c r="K81" s="347"/>
      <c r="L81" s="347"/>
      <c r="M81" s="347"/>
      <c r="N81" s="193"/>
      <c r="O81" s="346" t="s">
        <v>129</v>
      </c>
      <c r="P81" s="333"/>
      <c r="Q81" s="207"/>
      <c r="R81" s="208"/>
      <c r="S81" s="208"/>
      <c r="T81" s="208"/>
      <c r="U81" s="208"/>
      <c r="V81" s="208"/>
      <c r="W81" s="208"/>
      <c r="X81" s="209"/>
      <c r="Y81" s="208"/>
      <c r="Z81" s="208"/>
    </row>
    <row r="82" spans="1:26" ht="15.75">
      <c r="A82" s="325">
        <v>280</v>
      </c>
      <c r="B82" s="222" t="s">
        <v>130</v>
      </c>
      <c r="C82" s="223" t="s">
        <v>131</v>
      </c>
      <c r="D82" s="222"/>
      <c r="E82" s="261">
        <f>[1]СЕС!E523</f>
        <v>0</v>
      </c>
      <c r="F82" s="261">
        <f t="shared" si="1"/>
        <v>0</v>
      </c>
      <c r="G82" s="262">
        <f>[1]СЕС!G523</f>
        <v>0</v>
      </c>
      <c r="H82" s="263">
        <f>[1]СЕС!H523</f>
        <v>0</v>
      </c>
      <c r="I82" s="263">
        <f>[1]СЕС!I523</f>
        <v>0</v>
      </c>
      <c r="J82" s="264">
        <f>[1]СЕС!J523</f>
        <v>0</v>
      </c>
      <c r="K82" s="347"/>
      <c r="L82" s="347"/>
      <c r="M82" s="347"/>
      <c r="N82" s="193"/>
      <c r="O82" s="265" t="s">
        <v>131</v>
      </c>
      <c r="P82" s="333"/>
      <c r="Q82" s="207"/>
      <c r="R82" s="208"/>
      <c r="S82" s="208"/>
      <c r="T82" s="208"/>
      <c r="U82" s="208"/>
      <c r="V82" s="208"/>
      <c r="W82" s="208"/>
      <c r="X82" s="209"/>
      <c r="Y82" s="208"/>
      <c r="Z82" s="208"/>
    </row>
    <row r="83" spans="1:26" ht="15.75">
      <c r="A83" s="325">
        <v>285</v>
      </c>
      <c r="B83" s="212" t="s">
        <v>132</v>
      </c>
      <c r="C83" s="213" t="s">
        <v>133</v>
      </c>
      <c r="D83" s="212"/>
      <c r="E83" s="266">
        <f>[1]СЕС!E524</f>
        <v>0</v>
      </c>
      <c r="F83" s="266">
        <f t="shared" si="1"/>
        <v>0</v>
      </c>
      <c r="G83" s="267">
        <f>[1]СЕС!G524</f>
        <v>0</v>
      </c>
      <c r="H83" s="268">
        <f>[1]СЕС!H524</f>
        <v>0</v>
      </c>
      <c r="I83" s="268">
        <f>[1]СЕС!I524</f>
        <v>0</v>
      </c>
      <c r="J83" s="269">
        <f>[1]СЕС!J524</f>
        <v>0</v>
      </c>
      <c r="K83" s="347"/>
      <c r="L83" s="347"/>
      <c r="M83" s="347"/>
      <c r="N83" s="193"/>
      <c r="O83" s="270" t="s">
        <v>133</v>
      </c>
      <c r="P83" s="333"/>
      <c r="Q83" s="207"/>
      <c r="R83" s="208"/>
      <c r="S83" s="208"/>
      <c r="T83" s="208"/>
      <c r="U83" s="208"/>
      <c r="V83" s="208"/>
      <c r="W83" s="208"/>
      <c r="X83" s="209"/>
      <c r="Y83" s="208"/>
      <c r="Z83" s="208"/>
    </row>
    <row r="84" spans="1:26" ht="15.75">
      <c r="A84" s="325">
        <v>290</v>
      </c>
      <c r="B84" s="214" t="s">
        <v>134</v>
      </c>
      <c r="C84" s="116" t="s">
        <v>135</v>
      </c>
      <c r="D84" s="214"/>
      <c r="E84" s="271">
        <f>+E85+E86</f>
        <v>0</v>
      </c>
      <c r="F84" s="271">
        <f>+F85+F86</f>
        <v>8643</v>
      </c>
      <c r="G84" s="272">
        <f t="shared" ref="G84:M84" si="10">+G85+G86</f>
        <v>0</v>
      </c>
      <c r="H84" s="273">
        <f>+H85+H86</f>
        <v>0</v>
      </c>
      <c r="I84" s="273">
        <f>+I85+I86</f>
        <v>-865</v>
      </c>
      <c r="J84" s="274">
        <f>+J85+J86</f>
        <v>9508</v>
      </c>
      <c r="K84" s="347">
        <f t="shared" si="10"/>
        <v>0</v>
      </c>
      <c r="L84" s="347">
        <f t="shared" si="10"/>
        <v>0</v>
      </c>
      <c r="M84" s="347">
        <f t="shared" si="10"/>
        <v>0</v>
      </c>
      <c r="N84" s="193"/>
      <c r="O84" s="275" t="s">
        <v>135</v>
      </c>
      <c r="P84" s="333"/>
      <c r="Q84" s="207"/>
      <c r="R84" s="208"/>
      <c r="S84" s="208"/>
      <c r="T84" s="208"/>
      <c r="U84" s="208"/>
      <c r="V84" s="208"/>
      <c r="W84" s="208"/>
      <c r="X84" s="209"/>
      <c r="Y84" s="208"/>
      <c r="Z84" s="208"/>
    </row>
    <row r="85" spans="1:26" ht="15.75">
      <c r="A85" s="325">
        <v>295</v>
      </c>
      <c r="B85" s="326" t="s">
        <v>136</v>
      </c>
      <c r="C85" s="326" t="s">
        <v>137</v>
      </c>
      <c r="D85" s="349"/>
      <c r="E85" s="327">
        <f>+[1]СЕС!E491+[1]СЕС!E500+[1]СЕС!E504+[1]СЕС!E531</f>
        <v>0</v>
      </c>
      <c r="F85" s="327">
        <f t="shared" si="1"/>
        <v>0</v>
      </c>
      <c r="G85" s="328">
        <f>+[1]СЕС!G491+[1]СЕС!G500+[1]СЕС!G504+[1]СЕС!G531</f>
        <v>0</v>
      </c>
      <c r="H85" s="329">
        <f>+[1]СЕС!H491+[1]СЕС!H500+[1]СЕС!H504+[1]СЕС!H531</f>
        <v>0</v>
      </c>
      <c r="I85" s="329">
        <f>+[1]СЕС!I491+[1]СЕС!I500+[1]СЕС!I504+[1]СЕС!I531</f>
        <v>0</v>
      </c>
      <c r="J85" s="330">
        <f>+[1]СЕС!J491+[1]СЕС!J500+[1]СЕС!J504+[1]СЕС!J531</f>
        <v>0</v>
      </c>
      <c r="K85" s="347"/>
      <c r="L85" s="347"/>
      <c r="M85" s="347"/>
      <c r="N85" s="193"/>
      <c r="O85" s="332" t="s">
        <v>137</v>
      </c>
      <c r="P85" s="333"/>
      <c r="Q85" s="207"/>
      <c r="R85" s="208"/>
      <c r="S85" s="208"/>
      <c r="T85" s="208"/>
      <c r="U85" s="208"/>
      <c r="V85" s="208"/>
      <c r="W85" s="208"/>
      <c r="X85" s="209"/>
      <c r="Y85" s="208"/>
      <c r="Z85" s="208"/>
    </row>
    <row r="86" spans="1:26" ht="15.75">
      <c r="A86" s="325">
        <v>300</v>
      </c>
      <c r="B86" s="348" t="s">
        <v>138</v>
      </c>
      <c r="C86" s="348" t="s">
        <v>139</v>
      </c>
      <c r="D86" s="350"/>
      <c r="E86" s="342">
        <f>+[1]СЕС!E509+[1]СЕС!E512+[1]СЕС!E532</f>
        <v>0</v>
      </c>
      <c r="F86" s="342">
        <f t="shared" si="1"/>
        <v>8643</v>
      </c>
      <c r="G86" s="343">
        <f>+[1]СЕС!G509+[1]СЕС!G512+[1]СЕС!G532</f>
        <v>0</v>
      </c>
      <c r="H86" s="344">
        <f>+[1]СЕС!H509+[1]СЕС!H512+[1]СЕС!H532</f>
        <v>0</v>
      </c>
      <c r="I86" s="344">
        <f>+[1]СЕС!I509+[1]СЕС!I512+[1]СЕС!I532</f>
        <v>-865</v>
      </c>
      <c r="J86" s="345">
        <f>+[1]СЕС!J509+[1]СЕС!J512+[1]СЕС!J532</f>
        <v>9508</v>
      </c>
      <c r="K86" s="347"/>
      <c r="L86" s="347"/>
      <c r="M86" s="347"/>
      <c r="N86" s="193"/>
      <c r="O86" s="346" t="s">
        <v>139</v>
      </c>
      <c r="P86" s="333"/>
      <c r="Q86" s="207"/>
      <c r="R86" s="208"/>
      <c r="S86" s="208"/>
      <c r="T86" s="208"/>
      <c r="U86" s="208"/>
      <c r="V86" s="208"/>
      <c r="W86" s="208"/>
      <c r="X86" s="209"/>
      <c r="Y86" s="208"/>
      <c r="Z86" s="208"/>
    </row>
    <row r="87" spans="1:26" ht="15.75">
      <c r="A87" s="325">
        <v>310</v>
      </c>
      <c r="B87" s="222" t="s">
        <v>140</v>
      </c>
      <c r="C87" s="223" t="s">
        <v>141</v>
      </c>
      <c r="D87" s="351"/>
      <c r="E87" s="261">
        <f>[1]СЕС!E519</f>
        <v>0</v>
      </c>
      <c r="F87" s="261">
        <f t="shared" ref="F87:F94" si="11">+G87+H87+I87+J87</f>
        <v>0</v>
      </c>
      <c r="G87" s="262">
        <f>[1]СЕС!G519</f>
        <v>0</v>
      </c>
      <c r="H87" s="263">
        <f>[1]СЕС!H519</f>
        <v>0</v>
      </c>
      <c r="I87" s="263">
        <f>[1]СЕС!I519</f>
        <v>0</v>
      </c>
      <c r="J87" s="264">
        <f>[1]СЕС!J519</f>
        <v>0</v>
      </c>
      <c r="K87" s="347"/>
      <c r="L87" s="347"/>
      <c r="M87" s="347"/>
      <c r="N87" s="193"/>
      <c r="O87" s="265" t="s">
        <v>141</v>
      </c>
      <c r="P87" s="333"/>
      <c r="Q87" s="207"/>
      <c r="R87" s="208"/>
      <c r="S87" s="208"/>
      <c r="T87" s="208"/>
      <c r="U87" s="208"/>
      <c r="V87" s="208"/>
      <c r="W87" s="208"/>
      <c r="X87" s="209"/>
      <c r="Y87" s="208"/>
      <c r="Z87" s="208"/>
    </row>
    <row r="88" spans="1:26" ht="15.75">
      <c r="A88" s="325">
        <v>320</v>
      </c>
      <c r="B88" s="212" t="s">
        <v>142</v>
      </c>
      <c r="C88" s="213" t="s">
        <v>143</v>
      </c>
      <c r="D88" s="212"/>
      <c r="E88" s="266">
        <f>+[1]СЕС!E555+[1]СЕС!E556+[1]СЕС!E557+[1]СЕС!E558+[1]СЕС!E559+[1]СЕС!E560</f>
        <v>0</v>
      </c>
      <c r="F88" s="266">
        <f t="shared" si="11"/>
        <v>0</v>
      </c>
      <c r="G88" s="267">
        <f>+[1]СЕС!G555+[1]СЕС!G556+[1]СЕС!G557+[1]СЕС!G558+[1]СЕС!G559+[1]СЕС!G560</f>
        <v>0</v>
      </c>
      <c r="H88" s="268">
        <f>+[1]СЕС!H555+[1]СЕС!H556+[1]СЕС!H557+[1]СЕС!H558+[1]СЕС!H559+[1]СЕС!H560</f>
        <v>0</v>
      </c>
      <c r="I88" s="268">
        <f>+[1]СЕС!I555+[1]СЕС!I556+[1]СЕС!I557+[1]СЕС!I558+[1]СЕС!I559+[1]СЕС!I560</f>
        <v>0</v>
      </c>
      <c r="J88" s="269">
        <f>+[1]СЕС!J555+[1]СЕС!J556+[1]СЕС!J557+[1]СЕС!J558+[1]СЕС!J559+[1]СЕС!J560</f>
        <v>0</v>
      </c>
      <c r="K88" s="347"/>
      <c r="L88" s="347"/>
      <c r="M88" s="347"/>
      <c r="N88" s="193"/>
      <c r="O88" s="270" t="s">
        <v>143</v>
      </c>
      <c r="P88" s="333"/>
      <c r="Q88" s="207"/>
      <c r="R88" s="208"/>
      <c r="S88" s="208"/>
      <c r="T88" s="208"/>
      <c r="U88" s="208"/>
      <c r="V88" s="208"/>
      <c r="W88" s="208"/>
      <c r="X88" s="209"/>
      <c r="Y88" s="208"/>
      <c r="Z88" s="208"/>
    </row>
    <row r="89" spans="1:26" ht="15.75">
      <c r="A89" s="325">
        <v>330</v>
      </c>
      <c r="B89" s="352" t="s">
        <v>144</v>
      </c>
      <c r="C89" s="352" t="s">
        <v>145</v>
      </c>
      <c r="D89" s="352"/>
      <c r="E89" s="165">
        <f>+[1]СЕС!E561+[1]СЕС!E562+[1]СЕС!E563+[1]СЕС!E564+[1]СЕС!E565+[1]СЕС!E566+[1]СЕС!E567</f>
        <v>0</v>
      </c>
      <c r="F89" s="165">
        <f t="shared" si="11"/>
        <v>0</v>
      </c>
      <c r="G89" s="166">
        <f>+[1]СЕС!G561+[1]СЕС!G562+[1]СЕС!G563+[1]СЕС!G564+[1]СЕС!G565+[1]СЕС!G566+[1]СЕС!G567</f>
        <v>0</v>
      </c>
      <c r="H89" s="167">
        <f>+[1]СЕС!H561+[1]СЕС!H562+[1]СЕС!H563+[1]СЕС!H564+[1]СЕС!H565+[1]СЕС!H566+[1]СЕС!H567</f>
        <v>0</v>
      </c>
      <c r="I89" s="167">
        <f>+[1]СЕС!I561+[1]СЕС!I562+[1]СЕС!I563+[1]СЕС!I564+[1]СЕС!I565+[1]СЕС!I566+[1]СЕС!I567</f>
        <v>0</v>
      </c>
      <c r="J89" s="168">
        <f>+[1]СЕС!J561+[1]СЕС!J562+[1]СЕС!J563+[1]СЕС!J564+[1]СЕС!J565+[1]СЕС!J566+[1]СЕС!J567</f>
        <v>0</v>
      </c>
      <c r="K89" s="353"/>
      <c r="L89" s="353"/>
      <c r="M89" s="353"/>
      <c r="N89" s="193"/>
      <c r="O89" s="169" t="s">
        <v>145</v>
      </c>
      <c r="P89" s="333"/>
      <c r="Q89" s="207"/>
      <c r="R89" s="208"/>
      <c r="S89" s="208"/>
      <c r="T89" s="208"/>
      <c r="U89" s="208"/>
      <c r="V89" s="208"/>
      <c r="W89" s="208"/>
      <c r="X89" s="209"/>
      <c r="Y89" s="208"/>
      <c r="Z89" s="208"/>
    </row>
    <row r="90" spans="1:26" ht="15.75">
      <c r="A90" s="325">
        <v>335</v>
      </c>
      <c r="B90" s="213" t="s">
        <v>146</v>
      </c>
      <c r="C90" s="213" t="s">
        <v>147</v>
      </c>
      <c r="D90" s="352"/>
      <c r="E90" s="165">
        <f>+[1]СЕС!E568</f>
        <v>0</v>
      </c>
      <c r="F90" s="165">
        <f t="shared" si="11"/>
        <v>0</v>
      </c>
      <c r="G90" s="166">
        <f>+[1]СЕС!G568</f>
        <v>0</v>
      </c>
      <c r="H90" s="167">
        <f>+[1]СЕС!H568</f>
        <v>0</v>
      </c>
      <c r="I90" s="167">
        <f>+[1]СЕС!I568</f>
        <v>0</v>
      </c>
      <c r="J90" s="168">
        <f>+[1]СЕС!J568</f>
        <v>0</v>
      </c>
      <c r="K90" s="353"/>
      <c r="L90" s="353"/>
      <c r="M90" s="353"/>
      <c r="N90" s="193"/>
      <c r="O90" s="169" t="s">
        <v>147</v>
      </c>
      <c r="P90" s="333"/>
      <c r="Q90" s="207"/>
      <c r="R90" s="208"/>
      <c r="S90" s="208"/>
      <c r="T90" s="208"/>
      <c r="U90" s="208"/>
      <c r="V90" s="208"/>
      <c r="W90" s="208"/>
      <c r="X90" s="209"/>
      <c r="Y90" s="208"/>
      <c r="Z90" s="208"/>
    </row>
    <row r="91" spans="1:26" ht="15.75">
      <c r="A91" s="325">
        <v>340</v>
      </c>
      <c r="B91" s="213" t="s">
        <v>148</v>
      </c>
      <c r="C91" s="213" t="s">
        <v>149</v>
      </c>
      <c r="D91" s="213"/>
      <c r="E91" s="165">
        <f>+[1]СЕС!E575+[1]СЕС!E576</f>
        <v>0</v>
      </c>
      <c r="F91" s="165">
        <f t="shared" si="11"/>
        <v>0</v>
      </c>
      <c r="G91" s="166">
        <f>+[1]СЕС!G575+[1]СЕС!G576</f>
        <v>0</v>
      </c>
      <c r="H91" s="167">
        <f>+[1]СЕС!H575+[1]СЕС!H576</f>
        <v>0</v>
      </c>
      <c r="I91" s="167">
        <f>+[1]СЕС!I575+[1]СЕС!I576</f>
        <v>0</v>
      </c>
      <c r="J91" s="168">
        <f>+[1]СЕС!J575+[1]СЕС!J576</f>
        <v>0</v>
      </c>
      <c r="K91" s="353"/>
      <c r="L91" s="353"/>
      <c r="M91" s="353"/>
      <c r="N91" s="193"/>
      <c r="O91" s="169" t="s">
        <v>149</v>
      </c>
      <c r="P91" s="333"/>
      <c r="Q91" s="207"/>
      <c r="R91" s="208"/>
      <c r="S91" s="208"/>
      <c r="T91" s="208"/>
      <c r="U91" s="208"/>
      <c r="V91" s="208"/>
      <c r="W91" s="208"/>
      <c r="X91" s="209"/>
      <c r="Y91" s="208"/>
      <c r="Z91" s="208"/>
    </row>
    <row r="92" spans="1:26" ht="15.75">
      <c r="A92" s="325">
        <v>345</v>
      </c>
      <c r="B92" s="213" t="s">
        <v>150</v>
      </c>
      <c r="C92" s="352" t="s">
        <v>151</v>
      </c>
      <c r="D92" s="213"/>
      <c r="E92" s="165">
        <f>+[1]СЕС!E577+[1]СЕС!E578</f>
        <v>0</v>
      </c>
      <c r="F92" s="165">
        <f t="shared" si="11"/>
        <v>0</v>
      </c>
      <c r="G92" s="166">
        <f>+[1]СЕС!G577+[1]СЕС!G578</f>
        <v>0</v>
      </c>
      <c r="H92" s="167">
        <f>+[1]СЕС!H577+[1]СЕС!H578</f>
        <v>0</v>
      </c>
      <c r="I92" s="167">
        <f>+[1]СЕС!I577+[1]СЕС!I578</f>
        <v>0</v>
      </c>
      <c r="J92" s="168">
        <f>+[1]СЕС!J577+[1]СЕС!J578</f>
        <v>0</v>
      </c>
      <c r="K92" s="353"/>
      <c r="L92" s="353"/>
      <c r="M92" s="353"/>
      <c r="N92" s="193"/>
      <c r="O92" s="169" t="s">
        <v>151</v>
      </c>
      <c r="P92" s="333"/>
      <c r="Q92" s="207"/>
      <c r="R92" s="208"/>
      <c r="S92" s="208"/>
      <c r="T92" s="208"/>
      <c r="U92" s="208"/>
      <c r="V92" s="208"/>
      <c r="W92" s="208"/>
      <c r="X92" s="209"/>
      <c r="Y92" s="208"/>
      <c r="Z92" s="208"/>
    </row>
    <row r="93" spans="1:26" ht="15.75">
      <c r="A93" s="325">
        <v>350</v>
      </c>
      <c r="B93" s="116" t="s">
        <v>152</v>
      </c>
      <c r="C93" s="116" t="s">
        <v>153</v>
      </c>
      <c r="D93" s="116"/>
      <c r="E93" s="117">
        <f>[1]СЕС!E579</f>
        <v>0</v>
      </c>
      <c r="F93" s="117">
        <f t="shared" si="11"/>
        <v>0</v>
      </c>
      <c r="G93" s="118">
        <f>[1]СЕС!G579</f>
        <v>0</v>
      </c>
      <c r="H93" s="119">
        <f>[1]СЕС!H579</f>
        <v>0</v>
      </c>
      <c r="I93" s="119">
        <f>[1]СЕС!I579</f>
        <v>0</v>
      </c>
      <c r="J93" s="120">
        <f>[1]СЕС!J579</f>
        <v>0</v>
      </c>
      <c r="K93" s="353"/>
      <c r="L93" s="353"/>
      <c r="M93" s="353"/>
      <c r="N93" s="193"/>
      <c r="O93" s="122" t="s">
        <v>153</v>
      </c>
      <c r="P93" s="333"/>
      <c r="Q93" s="207"/>
      <c r="R93" s="208"/>
      <c r="S93" s="208"/>
      <c r="T93" s="208"/>
      <c r="U93" s="208"/>
      <c r="V93" s="208"/>
      <c r="W93" s="208"/>
      <c r="X93" s="209"/>
      <c r="Y93" s="208"/>
      <c r="Z93" s="208"/>
    </row>
    <row r="94" spans="1:26" ht="16.5" thickBot="1">
      <c r="A94" s="354">
        <v>355</v>
      </c>
      <c r="B94" s="355" t="s">
        <v>154</v>
      </c>
      <c r="C94" s="355" t="s">
        <v>155</v>
      </c>
      <c r="D94" s="355"/>
      <c r="E94" s="356">
        <f>+[1]СЕС!E582</f>
        <v>0</v>
      </c>
      <c r="F94" s="356">
        <f t="shared" si="11"/>
        <v>0</v>
      </c>
      <c r="G94" s="357">
        <f>+[1]СЕС!G582</f>
        <v>0</v>
      </c>
      <c r="H94" s="358">
        <f>+[1]СЕС!H582</f>
        <v>0</v>
      </c>
      <c r="I94" s="358">
        <f>+[1]СЕС!I582</f>
        <v>0</v>
      </c>
      <c r="J94" s="359">
        <f>+[1]СЕС!J582</f>
        <v>0</v>
      </c>
      <c r="K94" s="360"/>
      <c r="L94" s="360"/>
      <c r="M94" s="360"/>
      <c r="N94" s="193"/>
      <c r="O94" s="361" t="s">
        <v>155</v>
      </c>
      <c r="P94" s="362"/>
      <c r="Q94" s="207"/>
      <c r="R94" s="208"/>
      <c r="S94" s="208"/>
      <c r="T94" s="208"/>
      <c r="U94" s="208"/>
      <c r="V94" s="208"/>
      <c r="W94" s="208"/>
      <c r="X94" s="209"/>
      <c r="Y94" s="208"/>
      <c r="Z94" s="208"/>
    </row>
    <row r="95" spans="1:26" ht="16.5" hidden="1" thickBot="1">
      <c r="B95" s="363" t="s">
        <v>156</v>
      </c>
      <c r="C95" s="363"/>
      <c r="D95" s="363"/>
      <c r="E95" s="364"/>
      <c r="F95" s="364"/>
      <c r="G95" s="364"/>
      <c r="H95" s="364"/>
      <c r="I95" s="364"/>
      <c r="J95" s="364"/>
      <c r="K95" s="103"/>
      <c r="L95" s="103"/>
      <c r="M95" s="103"/>
      <c r="N95" s="365"/>
      <c r="O95" s="363"/>
      <c r="P95" s="206"/>
      <c r="Q95" s="207"/>
      <c r="R95" s="208"/>
      <c r="S95" s="208"/>
      <c r="T95" s="208"/>
      <c r="U95" s="208"/>
      <c r="V95" s="208"/>
      <c r="W95" s="208"/>
      <c r="X95" s="209"/>
      <c r="Y95" s="208"/>
      <c r="Z95" s="208"/>
    </row>
    <row r="96" spans="1:26" ht="16.5" hidden="1" thickBot="1">
      <c r="B96" s="363" t="s">
        <v>157</v>
      </c>
      <c r="C96" s="363"/>
      <c r="D96" s="363"/>
      <c r="E96" s="364"/>
      <c r="F96" s="364"/>
      <c r="G96" s="364"/>
      <c r="H96" s="364"/>
      <c r="I96" s="364"/>
      <c r="J96" s="364"/>
      <c r="K96" s="103"/>
      <c r="L96" s="103"/>
      <c r="M96" s="103"/>
      <c r="N96" s="365"/>
      <c r="O96" s="363"/>
      <c r="P96" s="206"/>
      <c r="Q96" s="207"/>
      <c r="R96" s="208"/>
      <c r="S96" s="208"/>
      <c r="T96" s="208"/>
      <c r="U96" s="208"/>
      <c r="V96" s="208"/>
      <c r="W96" s="208"/>
      <c r="X96" s="209"/>
      <c r="Y96" s="208"/>
      <c r="Z96" s="208"/>
    </row>
    <row r="97" spans="2:26" ht="16.5" hidden="1" thickBot="1">
      <c r="B97" s="363" t="s">
        <v>158</v>
      </c>
      <c r="C97" s="363"/>
      <c r="D97" s="363"/>
      <c r="E97" s="364"/>
      <c r="F97" s="364"/>
      <c r="G97" s="364"/>
      <c r="H97" s="364"/>
      <c r="I97" s="364"/>
      <c r="J97" s="366"/>
      <c r="K97" s="367"/>
      <c r="L97" s="367"/>
      <c r="M97" s="367"/>
      <c r="N97" s="365"/>
      <c r="O97" s="363"/>
      <c r="P97" s="206"/>
      <c r="Q97" s="207"/>
      <c r="R97" s="208"/>
      <c r="S97" s="208"/>
      <c r="T97" s="208"/>
      <c r="U97" s="208"/>
      <c r="V97" s="208"/>
      <c r="W97" s="208"/>
      <c r="X97" s="209"/>
      <c r="Y97" s="208"/>
      <c r="Z97" s="208"/>
    </row>
    <row r="98" spans="2:26" ht="16.5" hidden="1" thickBot="1">
      <c r="B98" s="368" t="s">
        <v>159</v>
      </c>
      <c r="C98" s="369"/>
      <c r="D98" s="369"/>
      <c r="E98" s="364"/>
      <c r="F98" s="364"/>
      <c r="G98" s="364"/>
      <c r="H98" s="364"/>
      <c r="I98" s="364"/>
      <c r="J98" s="366"/>
      <c r="K98" s="367"/>
      <c r="L98" s="367"/>
      <c r="M98" s="367"/>
      <c r="N98" s="365"/>
      <c r="O98" s="369"/>
      <c r="P98" s="206"/>
      <c r="Q98" s="207"/>
      <c r="R98" s="208"/>
      <c r="S98" s="208"/>
      <c r="T98" s="208"/>
      <c r="U98" s="208"/>
      <c r="V98" s="208"/>
      <c r="W98" s="208"/>
      <c r="X98" s="209"/>
      <c r="Y98" s="208"/>
      <c r="Z98" s="208"/>
    </row>
    <row r="99" spans="2:26" ht="16.5" hidden="1" thickBot="1">
      <c r="B99" s="368"/>
      <c r="C99" s="368"/>
      <c r="D99" s="368"/>
      <c r="E99" s="370"/>
      <c r="F99" s="370"/>
      <c r="G99" s="370"/>
      <c r="H99" s="370"/>
      <c r="I99" s="370"/>
      <c r="J99" s="370"/>
      <c r="K99" s="371"/>
      <c r="L99" s="371"/>
      <c r="M99" s="371"/>
      <c r="N99" s="211"/>
      <c r="O99" s="368"/>
      <c r="P99" s="115"/>
      <c r="Q99" s="207"/>
      <c r="R99" s="208"/>
      <c r="S99" s="208"/>
      <c r="T99" s="208"/>
      <c r="U99" s="208"/>
      <c r="V99" s="208"/>
      <c r="W99" s="208"/>
      <c r="X99" s="209"/>
      <c r="Y99" s="208"/>
      <c r="Z99" s="208"/>
    </row>
    <row r="100" spans="2:26" ht="16.5" hidden="1" thickBot="1">
      <c r="B100" s="369" t="s">
        <v>160</v>
      </c>
      <c r="C100" s="369"/>
      <c r="D100" s="369"/>
      <c r="E100" s="370"/>
      <c r="F100" s="370"/>
      <c r="G100" s="370"/>
      <c r="H100" s="370"/>
      <c r="I100" s="370"/>
      <c r="J100" s="370"/>
      <c r="K100" s="372"/>
      <c r="L100" s="372"/>
      <c r="M100" s="372"/>
      <c r="N100" s="211"/>
      <c r="O100" s="369"/>
      <c r="P100" s="115"/>
      <c r="Q100" s="207"/>
      <c r="R100" s="208"/>
      <c r="S100" s="208"/>
      <c r="T100" s="208"/>
      <c r="U100" s="208"/>
      <c r="V100" s="208"/>
      <c r="W100" s="208"/>
      <c r="X100" s="209"/>
      <c r="Y100" s="208"/>
      <c r="Z100" s="208"/>
    </row>
    <row r="101" spans="2:26" ht="16.5" hidden="1" thickBot="1">
      <c r="B101" s="363" t="s">
        <v>158</v>
      </c>
      <c r="C101" s="363"/>
      <c r="D101" s="363"/>
      <c r="E101" s="370"/>
      <c r="F101" s="373"/>
      <c r="G101" s="373"/>
      <c r="H101" s="373"/>
      <c r="I101" s="370"/>
      <c r="J101" s="370"/>
      <c r="K101" s="371"/>
      <c r="L101" s="371"/>
      <c r="M101" s="371"/>
      <c r="N101" s="211"/>
      <c r="O101" s="363"/>
      <c r="P101" s="115"/>
      <c r="Q101" s="207"/>
      <c r="R101" s="208"/>
      <c r="S101" s="208"/>
      <c r="T101" s="208"/>
      <c r="U101" s="208"/>
      <c r="V101" s="208"/>
      <c r="W101" s="208"/>
      <c r="X101" s="209"/>
      <c r="Y101" s="208"/>
      <c r="Z101" s="208"/>
    </row>
    <row r="102" spans="2:26" ht="16.5" hidden="1" thickBot="1">
      <c r="B102" s="368" t="s">
        <v>159</v>
      </c>
      <c r="C102" s="368"/>
      <c r="D102" s="368"/>
      <c r="E102" s="370"/>
      <c r="F102" s="373"/>
      <c r="G102" s="373"/>
      <c r="H102" s="373"/>
      <c r="I102" s="370"/>
      <c r="J102" s="370"/>
      <c r="K102" s="371"/>
      <c r="L102" s="371"/>
      <c r="M102" s="372"/>
      <c r="N102" s="374"/>
      <c r="O102" s="368"/>
      <c r="P102" s="115"/>
      <c r="Q102" s="207"/>
      <c r="R102" s="208"/>
      <c r="S102" s="208"/>
      <c r="T102" s="208"/>
      <c r="U102" s="208"/>
      <c r="V102" s="208"/>
      <c r="W102" s="208"/>
      <c r="X102" s="209"/>
      <c r="Y102" s="208"/>
      <c r="Z102" s="208"/>
    </row>
    <row r="103" spans="2:26" ht="16.5" thickTop="1">
      <c r="B103" s="375">
        <f>+IF(+SUM(E$63:J$63)=0,0,"Контрола: дефицит/излишък = финансиране с обратен знак (V. + VІ. = 0)")</f>
        <v>0</v>
      </c>
      <c r="C103" s="376"/>
      <c r="D103" s="376"/>
      <c r="E103" s="377">
        <f t="shared" ref="E103:J103" si="12">+E$62+E$64</f>
        <v>0</v>
      </c>
      <c r="F103" s="377">
        <f t="shared" si="12"/>
        <v>0</v>
      </c>
      <c r="G103" s="378">
        <f t="shared" si="12"/>
        <v>0</v>
      </c>
      <c r="H103" s="378">
        <f t="shared" si="12"/>
        <v>0</v>
      </c>
      <c r="I103" s="378">
        <f t="shared" si="12"/>
        <v>0</v>
      </c>
      <c r="J103" s="378">
        <f t="shared" si="12"/>
        <v>0</v>
      </c>
      <c r="K103" s="379"/>
      <c r="L103" s="379"/>
      <c r="M103" s="379"/>
      <c r="N103" s="374"/>
      <c r="O103" s="380"/>
      <c r="P103" s="115"/>
      <c r="Q103" s="207"/>
      <c r="R103" s="208"/>
      <c r="S103" s="208"/>
      <c r="T103" s="208"/>
      <c r="U103" s="208"/>
      <c r="V103" s="208"/>
      <c r="W103" s="208"/>
      <c r="X103" s="209"/>
      <c r="Y103" s="208"/>
      <c r="Z103" s="208"/>
    </row>
    <row r="104" spans="2:26" ht="15.75">
      <c r="B104" s="380"/>
      <c r="C104" s="380"/>
      <c r="D104" s="380"/>
      <c r="E104" s="381"/>
      <c r="F104" s="382"/>
      <c r="G104" s="383"/>
      <c r="H104" s="3"/>
      <c r="I104" s="3"/>
      <c r="K104" s="379"/>
      <c r="L104" s="379"/>
      <c r="M104" s="379"/>
      <c r="N104" s="374"/>
      <c r="O104" s="380"/>
      <c r="P104" s="115"/>
      <c r="Q104" s="202"/>
      <c r="R104" s="208"/>
      <c r="S104" s="208"/>
      <c r="T104" s="208"/>
      <c r="U104" s="208"/>
      <c r="V104" s="208"/>
      <c r="W104" s="208"/>
      <c r="X104" s="209"/>
      <c r="Y104" s="208"/>
      <c r="Z104" s="208"/>
    </row>
    <row r="105" spans="2:26" ht="19.5" customHeight="1">
      <c r="B105" s="384">
        <f>+[1]МАКЕТ!H593</f>
        <v>0</v>
      </c>
      <c r="C105" s="380"/>
      <c r="D105" s="380"/>
      <c r="E105" s="385"/>
      <c r="F105" s="19"/>
      <c r="G105" s="386" t="str">
        <f>+[1]МАКЕТ!E593</f>
        <v>062 / 61 63 16</v>
      </c>
      <c r="H105" s="386">
        <f>+[1]МАКЕТ!F593</f>
        <v>0</v>
      </c>
      <c r="I105" s="387"/>
      <c r="J105" s="388">
        <f>+[1]МАКЕТ!B593</f>
        <v>31122018</v>
      </c>
      <c r="K105" s="379"/>
      <c r="L105" s="379"/>
      <c r="M105" s="379"/>
      <c r="N105" s="374"/>
      <c r="O105" s="380"/>
      <c r="P105" s="115"/>
      <c r="Q105" s="202"/>
      <c r="R105" s="208"/>
      <c r="S105" s="208"/>
      <c r="T105" s="208"/>
      <c r="U105" s="208"/>
      <c r="V105" s="208"/>
      <c r="W105" s="208"/>
      <c r="X105" s="209"/>
      <c r="Y105" s="208"/>
      <c r="Z105" s="208"/>
    </row>
    <row r="106" spans="2:26" ht="15.75">
      <c r="B106" s="389" t="s">
        <v>161</v>
      </c>
      <c r="C106" s="390"/>
      <c r="D106" s="390"/>
      <c r="E106" s="391"/>
      <c r="F106" s="391"/>
      <c r="G106" s="410" t="s">
        <v>162</v>
      </c>
      <c r="H106" s="410"/>
      <c r="I106" s="392"/>
      <c r="J106" s="393" t="s">
        <v>163</v>
      </c>
      <c r="K106" s="379"/>
      <c r="L106" s="379"/>
      <c r="M106" s="379"/>
      <c r="N106" s="374"/>
      <c r="O106" s="380"/>
      <c r="P106" s="115"/>
      <c r="Q106" s="202"/>
      <c r="R106" s="208"/>
      <c r="S106" s="208"/>
      <c r="T106" s="208"/>
      <c r="U106" s="208"/>
      <c r="V106" s="208"/>
      <c r="W106" s="208"/>
      <c r="X106" s="209"/>
      <c r="Y106" s="208"/>
      <c r="Z106" s="208"/>
    </row>
    <row r="107" spans="2:26" ht="17.25" customHeight="1">
      <c r="B107" s="394" t="s">
        <v>164</v>
      </c>
      <c r="C107" s="1"/>
      <c r="D107" s="1"/>
      <c r="E107" s="3"/>
      <c r="F107" s="395"/>
      <c r="G107" s="3"/>
      <c r="H107" s="3"/>
      <c r="I107" s="3"/>
      <c r="J107" s="3"/>
      <c r="K107" s="379"/>
      <c r="L107" s="379"/>
      <c r="M107" s="379"/>
      <c r="N107" s="374"/>
      <c r="O107" s="380"/>
      <c r="P107" s="115"/>
      <c r="Q107" s="202"/>
      <c r="R107" s="208"/>
      <c r="S107" s="208"/>
      <c r="T107" s="208"/>
      <c r="U107" s="208"/>
      <c r="V107" s="208"/>
      <c r="W107" s="208"/>
      <c r="X107" s="209"/>
      <c r="Y107" s="208"/>
      <c r="Z107" s="208"/>
    </row>
    <row r="108" spans="2:26" ht="17.25" customHeight="1">
      <c r="B108" s="387"/>
      <c r="C108" s="396"/>
      <c r="D108" s="380"/>
      <c r="E108" s="405" t="str">
        <f>+[1]МАКЕТ!D591</f>
        <v>Красимира Петкова</v>
      </c>
      <c r="F108" s="405"/>
      <c r="G108" s="3"/>
      <c r="H108" s="3"/>
      <c r="I108" s="3"/>
      <c r="J108" s="3"/>
      <c r="K108" s="379"/>
      <c r="L108" s="379"/>
      <c r="M108" s="379"/>
      <c r="N108" s="374"/>
      <c r="O108" s="380"/>
      <c r="P108" s="115"/>
      <c r="Q108" s="202"/>
      <c r="R108" s="208"/>
      <c r="S108" s="208"/>
      <c r="T108" s="208"/>
      <c r="U108" s="208"/>
      <c r="V108" s="208"/>
      <c r="W108" s="208"/>
      <c r="X108" s="209"/>
      <c r="Y108" s="208"/>
      <c r="Z108" s="208"/>
    </row>
    <row r="109" spans="2:26" ht="19.5" customHeight="1">
      <c r="B109" s="1"/>
      <c r="E109" s="3"/>
      <c r="F109" s="3"/>
      <c r="G109" s="3"/>
      <c r="H109" s="3"/>
      <c r="I109" s="3"/>
      <c r="J109" s="3"/>
      <c r="K109" s="379"/>
      <c r="L109" s="379"/>
      <c r="M109" s="379"/>
      <c r="N109" s="374"/>
      <c r="O109" s="396"/>
      <c r="P109" s="115"/>
      <c r="Q109" s="202"/>
      <c r="R109" s="208"/>
      <c r="S109" s="208"/>
      <c r="T109" s="208"/>
      <c r="U109" s="208"/>
      <c r="V109" s="208"/>
      <c r="W109" s="208"/>
      <c r="X109" s="209"/>
      <c r="Y109" s="208"/>
      <c r="Z109" s="208"/>
    </row>
    <row r="110" spans="2:26" ht="15.75" customHeight="1">
      <c r="E110" s="3"/>
      <c r="F110" s="3"/>
      <c r="G110" s="3"/>
      <c r="H110" s="3"/>
      <c r="I110" s="3"/>
      <c r="J110" s="3"/>
      <c r="K110" s="379"/>
      <c r="L110" s="379"/>
      <c r="M110" s="379"/>
      <c r="N110" s="374"/>
      <c r="O110" s="380"/>
      <c r="P110" s="115"/>
      <c r="Q110" s="202"/>
      <c r="R110" s="208"/>
      <c r="S110" s="208"/>
      <c r="T110" s="208"/>
      <c r="U110" s="208"/>
      <c r="V110" s="208"/>
      <c r="W110" s="208"/>
      <c r="X110" s="209"/>
      <c r="Y110" s="208"/>
      <c r="Z110" s="208"/>
    </row>
    <row r="111" spans="2:26" ht="15.75">
      <c r="B111" s="397" t="s">
        <v>165</v>
      </c>
      <c r="C111" s="380"/>
      <c r="D111" s="380"/>
      <c r="E111" s="395"/>
      <c r="F111" s="395"/>
      <c r="G111" s="3"/>
      <c r="H111" s="397" t="s">
        <v>166</v>
      </c>
      <c r="I111" s="398"/>
      <c r="J111" s="398"/>
      <c r="K111" s="379"/>
      <c r="L111" s="379"/>
      <c r="M111" s="379"/>
      <c r="N111" s="374"/>
      <c r="O111" s="399"/>
      <c r="P111" s="115"/>
      <c r="Q111" s="202"/>
      <c r="R111" s="208"/>
      <c r="S111" s="208"/>
      <c r="T111" s="208"/>
      <c r="U111" s="208"/>
      <c r="V111" s="208"/>
      <c r="W111" s="208"/>
      <c r="X111" s="209"/>
      <c r="Y111" s="208"/>
      <c r="Z111" s="208"/>
    </row>
    <row r="112" spans="2:26" ht="18" customHeight="1">
      <c r="E112" s="405" t="str">
        <f>+[1]МАКЕТ!G588</f>
        <v>Красимира Петкова</v>
      </c>
      <c r="F112" s="405"/>
      <c r="G112" s="400"/>
      <c r="H112" s="3"/>
      <c r="I112" s="405" t="str">
        <f>+[1]МАКЕТ!G591</f>
        <v>ИНЖ. РОЗАЛИЯ ЛИЧЕВА</v>
      </c>
      <c r="J112" s="405"/>
      <c r="K112" s="379"/>
      <c r="L112" s="379"/>
      <c r="M112" s="379"/>
      <c r="N112" s="374"/>
      <c r="O112" s="401"/>
      <c r="P112" s="115"/>
      <c r="Q112" s="202"/>
      <c r="R112" s="208"/>
      <c r="S112" s="208"/>
      <c r="T112" s="208"/>
      <c r="U112" s="208"/>
      <c r="V112" s="208"/>
      <c r="W112" s="208"/>
      <c r="X112" s="209"/>
      <c r="Y112" s="208"/>
      <c r="Z112" s="208"/>
    </row>
    <row r="113" spans="1:17">
      <c r="A113" s="402"/>
      <c r="B113" s="402"/>
      <c r="C113" s="402"/>
      <c r="D113" s="402"/>
      <c r="E113" s="403"/>
      <c r="F113" s="403"/>
      <c r="G113" s="403"/>
      <c r="H113" s="403"/>
      <c r="I113" s="403"/>
      <c r="J113" s="403"/>
      <c r="K113" s="403"/>
      <c r="L113" s="403"/>
      <c r="M113" s="403"/>
      <c r="N113" s="402"/>
      <c r="O113" s="402"/>
      <c r="P113" s="402"/>
      <c r="Q113" s="402"/>
    </row>
    <row r="114" spans="1:17">
      <c r="A114" s="402"/>
      <c r="B114" s="402"/>
      <c r="C114" s="402"/>
      <c r="D114" s="402"/>
      <c r="E114" s="403"/>
      <c r="F114" s="403"/>
      <c r="G114" s="403"/>
      <c r="H114" s="403"/>
      <c r="I114" s="403"/>
      <c r="J114" s="403"/>
      <c r="K114" s="403"/>
      <c r="L114" s="403"/>
      <c r="M114" s="403"/>
      <c r="N114" s="402"/>
      <c r="O114" s="402"/>
      <c r="P114" s="402"/>
      <c r="Q114" s="402"/>
    </row>
    <row r="115" spans="1:17">
      <c r="A115" s="402"/>
      <c r="B115" s="402"/>
      <c r="C115" s="402"/>
      <c r="D115" s="402"/>
      <c r="E115" s="403"/>
      <c r="F115" s="403"/>
      <c r="G115" s="403"/>
      <c r="H115" s="403"/>
      <c r="I115" s="403"/>
      <c r="J115" s="403"/>
      <c r="K115" s="403"/>
      <c r="L115" s="403"/>
      <c r="M115" s="403"/>
      <c r="N115" s="402"/>
      <c r="O115" s="402"/>
      <c r="P115" s="402"/>
      <c r="Q115" s="402"/>
    </row>
    <row r="116" spans="1:17">
      <c r="A116" s="402"/>
      <c r="B116" s="402"/>
      <c r="C116" s="402"/>
      <c r="D116" s="402"/>
      <c r="E116" s="403"/>
      <c r="F116" s="403"/>
      <c r="G116" s="403"/>
      <c r="H116" s="403"/>
      <c r="I116" s="403"/>
      <c r="J116" s="403"/>
      <c r="K116" s="403"/>
      <c r="L116" s="403"/>
      <c r="M116" s="403"/>
      <c r="N116" s="402"/>
      <c r="O116" s="402"/>
      <c r="P116" s="402"/>
      <c r="Q116" s="402"/>
    </row>
    <row r="117" spans="1:17">
      <c r="A117" s="402"/>
      <c r="B117" s="402"/>
      <c r="C117" s="402"/>
      <c r="D117" s="402"/>
      <c r="E117" s="403"/>
      <c r="F117" s="403"/>
      <c r="G117" s="403"/>
      <c r="H117" s="403"/>
      <c r="I117" s="403"/>
      <c r="J117" s="403"/>
      <c r="K117" s="403"/>
      <c r="L117" s="403"/>
      <c r="M117" s="403"/>
      <c r="N117" s="402"/>
      <c r="O117" s="402"/>
      <c r="P117" s="402"/>
      <c r="Q117" s="402"/>
    </row>
    <row r="118" spans="1:17">
      <c r="A118" s="402"/>
      <c r="B118" s="402"/>
      <c r="C118" s="402"/>
      <c r="D118" s="402"/>
      <c r="E118" s="403"/>
      <c r="F118" s="403"/>
      <c r="G118" s="403"/>
      <c r="H118" s="403"/>
      <c r="I118" s="403"/>
      <c r="J118" s="403"/>
      <c r="K118" s="403"/>
      <c r="L118" s="403"/>
      <c r="M118" s="403"/>
      <c r="N118" s="402"/>
      <c r="O118" s="402"/>
      <c r="P118" s="402"/>
      <c r="Q118" s="402"/>
    </row>
    <row r="119" spans="1:17">
      <c r="A119" s="402"/>
      <c r="B119" s="402"/>
      <c r="C119" s="402"/>
      <c r="D119" s="402"/>
      <c r="E119" s="403"/>
      <c r="F119" s="403"/>
      <c r="G119" s="403"/>
      <c r="H119" s="403"/>
      <c r="I119" s="403"/>
      <c r="J119" s="403"/>
      <c r="K119" s="403"/>
      <c r="L119" s="403"/>
      <c r="M119" s="403"/>
      <c r="N119" s="402"/>
      <c r="O119" s="402"/>
      <c r="P119" s="402"/>
      <c r="Q119" s="402"/>
    </row>
    <row r="120" spans="1:17">
      <c r="A120" s="402"/>
      <c r="B120" s="402"/>
      <c r="C120" s="402"/>
      <c r="D120" s="402"/>
      <c r="E120" s="403"/>
      <c r="F120" s="403"/>
      <c r="G120" s="403"/>
      <c r="H120" s="403"/>
      <c r="I120" s="403"/>
      <c r="J120" s="403"/>
      <c r="K120" s="403"/>
      <c r="L120" s="403"/>
      <c r="M120" s="403"/>
      <c r="N120" s="402"/>
      <c r="O120" s="402"/>
      <c r="P120" s="402"/>
      <c r="Q120" s="402"/>
    </row>
    <row r="121" spans="1:17">
      <c r="A121" s="402"/>
      <c r="B121" s="402"/>
      <c r="C121" s="402"/>
      <c r="D121" s="402"/>
      <c r="E121" s="403"/>
      <c r="F121" s="403"/>
      <c r="G121" s="403"/>
      <c r="H121" s="403"/>
      <c r="I121" s="403"/>
      <c r="J121" s="403"/>
      <c r="K121" s="403"/>
      <c r="L121" s="403"/>
      <c r="M121" s="403"/>
      <c r="N121" s="402"/>
      <c r="O121" s="402"/>
      <c r="P121" s="402"/>
      <c r="Q121" s="402"/>
    </row>
    <row r="122" spans="1:17">
      <c r="A122" s="402"/>
      <c r="B122" s="402"/>
      <c r="C122" s="402"/>
      <c r="D122" s="402"/>
      <c r="E122" s="403"/>
      <c r="F122" s="403"/>
      <c r="G122" s="403"/>
      <c r="H122" s="403"/>
      <c r="I122" s="403"/>
      <c r="J122" s="403"/>
      <c r="K122" s="403"/>
      <c r="L122" s="403"/>
      <c r="M122" s="403"/>
      <c r="N122" s="402"/>
      <c r="O122" s="402"/>
      <c r="P122" s="402"/>
      <c r="Q122" s="402"/>
    </row>
    <row r="123" spans="1:17">
      <c r="A123" s="402"/>
      <c r="B123" s="402"/>
      <c r="C123" s="402"/>
      <c r="D123" s="402"/>
      <c r="E123" s="403"/>
      <c r="F123" s="403"/>
      <c r="G123" s="403"/>
      <c r="H123" s="403"/>
      <c r="I123" s="403"/>
      <c r="J123" s="403"/>
      <c r="K123" s="403"/>
      <c r="L123" s="403"/>
      <c r="M123" s="403"/>
      <c r="N123" s="402"/>
      <c r="O123" s="402"/>
      <c r="P123" s="402"/>
      <c r="Q123" s="402"/>
    </row>
    <row r="124" spans="1:17">
      <c r="A124" s="402"/>
      <c r="B124" s="402"/>
      <c r="C124" s="402"/>
      <c r="D124" s="402"/>
      <c r="E124" s="403"/>
      <c r="F124" s="403"/>
      <c r="G124" s="403"/>
      <c r="H124" s="403"/>
      <c r="I124" s="403"/>
      <c r="J124" s="403"/>
      <c r="K124" s="403"/>
      <c r="L124" s="403"/>
      <c r="M124" s="403"/>
      <c r="N124" s="402"/>
      <c r="O124" s="402"/>
      <c r="P124" s="402"/>
      <c r="Q124" s="402"/>
    </row>
    <row r="125" spans="1:17">
      <c r="A125" s="402"/>
      <c r="B125" s="402"/>
      <c r="C125" s="402"/>
      <c r="D125" s="402"/>
      <c r="E125" s="403"/>
      <c r="F125" s="403"/>
      <c r="G125" s="403"/>
      <c r="H125" s="403"/>
      <c r="I125" s="403"/>
      <c r="J125" s="403"/>
      <c r="K125" s="403"/>
      <c r="L125" s="403"/>
      <c r="M125" s="403"/>
      <c r="N125" s="402"/>
      <c r="O125" s="402"/>
      <c r="P125" s="402"/>
      <c r="Q125" s="402"/>
    </row>
    <row r="126" spans="1:17">
      <c r="A126" s="402"/>
      <c r="B126" s="402"/>
      <c r="C126" s="402"/>
      <c r="D126" s="402"/>
      <c r="E126" s="403"/>
      <c r="F126" s="403"/>
      <c r="G126" s="403"/>
      <c r="H126" s="403"/>
      <c r="I126" s="403"/>
      <c r="J126" s="403"/>
      <c r="K126" s="403"/>
      <c r="L126" s="403"/>
      <c r="M126" s="403"/>
      <c r="N126" s="402"/>
      <c r="O126" s="402"/>
      <c r="P126" s="402"/>
      <c r="Q126" s="402"/>
    </row>
    <row r="127" spans="1:17">
      <c r="A127" s="402"/>
      <c r="B127" s="402"/>
      <c r="C127" s="402"/>
      <c r="D127" s="402"/>
      <c r="E127" s="403"/>
      <c r="F127" s="403"/>
      <c r="G127" s="403"/>
      <c r="H127" s="403"/>
      <c r="I127" s="403"/>
      <c r="J127" s="403"/>
      <c r="K127" s="403"/>
      <c r="L127" s="403"/>
      <c r="M127" s="403"/>
      <c r="N127" s="402"/>
      <c r="O127" s="402"/>
      <c r="P127" s="402"/>
      <c r="Q127" s="402"/>
    </row>
    <row r="128" spans="1:17">
      <c r="A128" s="402"/>
      <c r="B128" s="402"/>
      <c r="C128" s="402"/>
      <c r="D128" s="402"/>
      <c r="E128" s="403"/>
      <c r="F128" s="403"/>
      <c r="G128" s="403"/>
      <c r="H128" s="403"/>
      <c r="I128" s="403"/>
      <c r="J128" s="403"/>
      <c r="K128" s="403"/>
      <c r="L128" s="403"/>
      <c r="M128" s="403"/>
      <c r="N128" s="402"/>
      <c r="O128" s="402"/>
      <c r="P128" s="402"/>
      <c r="Q128" s="402"/>
    </row>
    <row r="129" spans="1:17">
      <c r="A129" s="402"/>
      <c r="B129" s="402"/>
      <c r="C129" s="402"/>
      <c r="D129" s="402"/>
      <c r="E129" s="403"/>
      <c r="F129" s="403"/>
      <c r="G129" s="403"/>
      <c r="H129" s="403"/>
      <c r="I129" s="403"/>
      <c r="J129" s="403"/>
      <c r="K129" s="403"/>
      <c r="L129" s="403"/>
      <c r="M129" s="403"/>
      <c r="N129" s="402"/>
      <c r="O129" s="402"/>
      <c r="P129" s="402"/>
      <c r="Q129" s="402"/>
    </row>
    <row r="130" spans="1:17">
      <c r="A130" s="402"/>
      <c r="B130" s="402"/>
      <c r="C130" s="402"/>
      <c r="D130" s="402"/>
      <c r="E130" s="403"/>
      <c r="F130" s="403"/>
      <c r="G130" s="403"/>
      <c r="H130" s="403"/>
      <c r="I130" s="403"/>
      <c r="J130" s="403"/>
      <c r="K130" s="403"/>
      <c r="L130" s="403"/>
      <c r="M130" s="403"/>
      <c r="N130" s="402"/>
      <c r="O130" s="402"/>
      <c r="P130" s="402"/>
      <c r="Q130" s="402"/>
    </row>
    <row r="131" spans="1:17">
      <c r="A131" s="402"/>
      <c r="B131" s="402"/>
      <c r="C131" s="402"/>
      <c r="D131" s="402"/>
      <c r="E131" s="403"/>
      <c r="F131" s="403"/>
      <c r="G131" s="403"/>
      <c r="H131" s="403"/>
      <c r="I131" s="403"/>
      <c r="J131" s="403"/>
      <c r="K131" s="403"/>
      <c r="L131" s="403"/>
      <c r="M131" s="403"/>
      <c r="N131" s="402"/>
      <c r="O131" s="402"/>
      <c r="P131" s="402"/>
      <c r="Q131" s="402"/>
    </row>
    <row r="132" spans="1:17">
      <c r="A132" s="402"/>
      <c r="B132" s="402"/>
      <c r="C132" s="402"/>
      <c r="D132" s="402"/>
      <c r="E132" s="403"/>
      <c r="F132" s="403"/>
      <c r="G132" s="403"/>
      <c r="H132" s="403"/>
      <c r="I132" s="403"/>
      <c r="J132" s="403"/>
      <c r="K132" s="403"/>
      <c r="L132" s="403"/>
      <c r="M132" s="403"/>
      <c r="N132" s="402"/>
      <c r="O132" s="402"/>
      <c r="P132" s="402"/>
      <c r="Q132" s="402"/>
    </row>
    <row r="133" spans="1:17">
      <c r="A133" s="402"/>
      <c r="B133" s="402"/>
      <c r="C133" s="402"/>
      <c r="D133" s="402"/>
      <c r="E133" s="403"/>
      <c r="F133" s="403"/>
      <c r="G133" s="403"/>
      <c r="H133" s="403"/>
      <c r="I133" s="403"/>
      <c r="J133" s="403"/>
      <c r="K133" s="403"/>
      <c r="L133" s="403"/>
      <c r="M133" s="403"/>
      <c r="N133" s="402"/>
      <c r="O133" s="402"/>
      <c r="P133" s="402"/>
      <c r="Q133" s="402"/>
    </row>
    <row r="134" spans="1:17">
      <c r="A134" s="402"/>
      <c r="B134" s="402"/>
      <c r="C134" s="402"/>
      <c r="D134" s="402"/>
      <c r="E134" s="403"/>
      <c r="F134" s="403"/>
      <c r="G134" s="403"/>
      <c r="H134" s="403"/>
      <c r="I134" s="403"/>
      <c r="J134" s="403"/>
      <c r="K134" s="403"/>
      <c r="L134" s="403"/>
      <c r="M134" s="403"/>
      <c r="N134" s="402"/>
      <c r="O134" s="402"/>
      <c r="P134" s="402"/>
      <c r="Q134" s="402"/>
    </row>
    <row r="135" spans="1:17">
      <c r="A135" s="402"/>
      <c r="B135" s="402"/>
      <c r="C135" s="402"/>
      <c r="D135" s="402"/>
      <c r="E135" s="403"/>
      <c r="F135" s="403"/>
      <c r="G135" s="403"/>
      <c r="H135" s="403"/>
      <c r="I135" s="403"/>
      <c r="J135" s="403"/>
      <c r="K135" s="403"/>
      <c r="L135" s="403"/>
      <c r="M135" s="403"/>
      <c r="N135" s="402"/>
      <c r="O135" s="402"/>
      <c r="P135" s="402"/>
      <c r="Q135" s="402"/>
    </row>
    <row r="136" spans="1:17">
      <c r="A136" s="402"/>
      <c r="B136" s="402"/>
      <c r="C136" s="402"/>
      <c r="D136" s="402"/>
      <c r="E136" s="403"/>
      <c r="F136" s="403"/>
      <c r="G136" s="403"/>
      <c r="H136" s="403"/>
      <c r="I136" s="403"/>
      <c r="J136" s="403"/>
      <c r="K136" s="403"/>
      <c r="L136" s="403"/>
      <c r="M136" s="403"/>
      <c r="N136" s="402"/>
      <c r="O136" s="402"/>
      <c r="P136" s="402"/>
      <c r="Q136" s="402"/>
    </row>
    <row r="137" spans="1:17">
      <c r="A137" s="402"/>
      <c r="B137" s="402"/>
      <c r="C137" s="402"/>
      <c r="D137" s="402"/>
      <c r="E137" s="403"/>
      <c r="F137" s="403"/>
      <c r="G137" s="403"/>
      <c r="H137" s="403"/>
      <c r="I137" s="403"/>
      <c r="J137" s="403"/>
      <c r="K137" s="403"/>
      <c r="L137" s="403"/>
      <c r="M137" s="403"/>
      <c r="N137" s="402"/>
      <c r="O137" s="402"/>
      <c r="P137" s="402"/>
      <c r="Q137" s="402"/>
    </row>
    <row r="138" spans="1:17">
      <c r="A138" s="402"/>
      <c r="B138" s="402"/>
      <c r="C138" s="402"/>
      <c r="D138" s="402"/>
      <c r="E138" s="403"/>
      <c r="F138" s="403"/>
      <c r="G138" s="403"/>
      <c r="H138" s="403"/>
      <c r="I138" s="403"/>
      <c r="J138" s="403"/>
      <c r="K138" s="403"/>
      <c r="L138" s="403"/>
      <c r="M138" s="403"/>
      <c r="N138" s="402"/>
      <c r="O138" s="402"/>
      <c r="P138" s="402"/>
      <c r="Q138" s="402"/>
    </row>
    <row r="139" spans="1:17">
      <c r="A139" s="402"/>
      <c r="B139" s="402"/>
      <c r="C139" s="402"/>
      <c r="D139" s="402"/>
      <c r="E139" s="403"/>
      <c r="F139" s="403"/>
      <c r="G139" s="403"/>
      <c r="H139" s="403"/>
      <c r="I139" s="403"/>
      <c r="J139" s="403"/>
      <c r="K139" s="403"/>
      <c r="L139" s="403"/>
      <c r="M139" s="403"/>
      <c r="N139" s="402"/>
      <c r="O139" s="402"/>
      <c r="P139" s="402"/>
      <c r="Q139" s="402"/>
    </row>
    <row r="140" spans="1:17">
      <c r="A140" s="402"/>
      <c r="B140" s="402"/>
      <c r="C140" s="402"/>
      <c r="D140" s="402"/>
      <c r="E140" s="403"/>
      <c r="F140" s="403"/>
      <c r="G140" s="403"/>
      <c r="H140" s="403"/>
      <c r="I140" s="403"/>
      <c r="J140" s="403"/>
      <c r="K140" s="403"/>
      <c r="L140" s="403"/>
      <c r="M140" s="403"/>
      <c r="N140" s="402"/>
      <c r="O140" s="402"/>
      <c r="P140" s="402"/>
      <c r="Q140" s="402"/>
    </row>
    <row r="141" spans="1:17">
      <c r="A141" s="402"/>
      <c r="B141" s="402"/>
      <c r="C141" s="402"/>
      <c r="D141" s="402"/>
      <c r="E141" s="403"/>
      <c r="F141" s="403"/>
      <c r="G141" s="403"/>
      <c r="H141" s="403"/>
      <c r="I141" s="403"/>
      <c r="J141" s="403"/>
      <c r="K141" s="403"/>
      <c r="L141" s="403"/>
      <c r="M141" s="403"/>
      <c r="N141" s="402"/>
      <c r="O141" s="402"/>
      <c r="P141" s="402"/>
      <c r="Q141" s="402"/>
    </row>
    <row r="142" spans="1:17">
      <c r="A142" s="402"/>
      <c r="B142" s="402"/>
      <c r="C142" s="402"/>
      <c r="D142" s="402"/>
      <c r="E142" s="403"/>
      <c r="F142" s="403"/>
      <c r="G142" s="403"/>
      <c r="H142" s="403"/>
      <c r="I142" s="403"/>
      <c r="J142" s="403"/>
      <c r="K142" s="403"/>
      <c r="L142" s="403"/>
      <c r="M142" s="403"/>
      <c r="N142" s="402"/>
      <c r="O142" s="402"/>
      <c r="P142" s="402"/>
      <c r="Q142" s="402"/>
    </row>
    <row r="143" spans="1:17">
      <c r="A143" s="402"/>
      <c r="B143" s="402"/>
      <c r="C143" s="402"/>
      <c r="D143" s="402"/>
      <c r="E143" s="403"/>
      <c r="F143" s="403"/>
      <c r="G143" s="403"/>
      <c r="H143" s="403"/>
      <c r="I143" s="403"/>
      <c r="J143" s="403"/>
      <c r="K143" s="403"/>
      <c r="L143" s="403"/>
      <c r="M143" s="403"/>
      <c r="N143" s="402"/>
      <c r="O143" s="402"/>
      <c r="P143" s="402"/>
      <c r="Q143" s="402"/>
    </row>
    <row r="144" spans="1:17">
      <c r="A144" s="402"/>
      <c r="B144" s="402"/>
      <c r="C144" s="402"/>
      <c r="D144" s="402"/>
      <c r="E144" s="403"/>
      <c r="F144" s="403"/>
      <c r="G144" s="403"/>
      <c r="H144" s="403"/>
      <c r="I144" s="403"/>
      <c r="J144" s="403"/>
      <c r="K144" s="403"/>
      <c r="L144" s="403"/>
      <c r="M144" s="403"/>
      <c r="N144" s="402"/>
      <c r="O144" s="402"/>
      <c r="P144" s="402"/>
      <c r="Q144" s="402"/>
    </row>
    <row r="145" spans="1:17">
      <c r="A145" s="402"/>
      <c r="B145" s="402"/>
      <c r="C145" s="402"/>
      <c r="D145" s="402"/>
      <c r="E145" s="403"/>
      <c r="F145" s="403"/>
      <c r="G145" s="403"/>
      <c r="H145" s="403"/>
      <c r="I145" s="403"/>
      <c r="J145" s="403"/>
      <c r="K145" s="403"/>
      <c r="L145" s="403"/>
      <c r="M145" s="403"/>
      <c r="N145" s="402"/>
      <c r="O145" s="402"/>
      <c r="P145" s="402"/>
      <c r="Q145" s="402"/>
    </row>
    <row r="146" spans="1:17">
      <c r="A146" s="402"/>
      <c r="B146" s="402"/>
      <c r="C146" s="402"/>
      <c r="D146" s="402"/>
      <c r="E146" s="403"/>
      <c r="F146" s="403"/>
      <c r="G146" s="403"/>
      <c r="H146" s="403"/>
      <c r="I146" s="403"/>
      <c r="J146" s="403"/>
      <c r="K146" s="403"/>
      <c r="L146" s="403"/>
      <c r="M146" s="403"/>
      <c r="N146" s="402"/>
      <c r="O146" s="402"/>
      <c r="P146" s="402"/>
      <c r="Q146" s="402"/>
    </row>
    <row r="147" spans="1:17">
      <c r="A147" s="402"/>
      <c r="B147" s="402"/>
      <c r="C147" s="402"/>
      <c r="D147" s="402"/>
      <c r="E147" s="403"/>
      <c r="F147" s="403"/>
      <c r="G147" s="403"/>
      <c r="H147" s="403"/>
      <c r="I147" s="403"/>
      <c r="J147" s="403"/>
      <c r="K147" s="403"/>
      <c r="L147" s="403"/>
      <c r="M147" s="403"/>
      <c r="N147" s="402"/>
      <c r="O147" s="402"/>
      <c r="P147" s="402"/>
      <c r="Q147" s="402"/>
    </row>
    <row r="148" spans="1:17">
      <c r="A148" s="402"/>
      <c r="B148" s="402"/>
      <c r="C148" s="402"/>
      <c r="D148" s="402"/>
      <c r="E148" s="403"/>
      <c r="F148" s="403"/>
      <c r="G148" s="403"/>
      <c r="H148" s="403"/>
      <c r="I148" s="403"/>
      <c r="J148" s="403"/>
      <c r="K148" s="403"/>
      <c r="L148" s="403"/>
      <c r="M148" s="403"/>
      <c r="N148" s="402"/>
      <c r="O148" s="402"/>
      <c r="P148" s="402"/>
      <c r="Q148" s="402"/>
    </row>
    <row r="149" spans="1:17">
      <c r="A149" s="402"/>
      <c r="B149" s="402"/>
      <c r="C149" s="402"/>
      <c r="D149" s="402"/>
      <c r="E149" s="403"/>
      <c r="F149" s="403"/>
      <c r="G149" s="403"/>
      <c r="H149" s="403"/>
      <c r="I149" s="403"/>
      <c r="J149" s="403"/>
      <c r="K149" s="403"/>
      <c r="L149" s="403"/>
      <c r="M149" s="403"/>
      <c r="N149" s="402"/>
      <c r="O149" s="402"/>
      <c r="P149" s="402"/>
      <c r="Q149" s="402"/>
    </row>
    <row r="150" spans="1:17">
      <c r="A150" s="402"/>
      <c r="B150" s="402"/>
      <c r="C150" s="402"/>
      <c r="D150" s="402"/>
      <c r="E150" s="403"/>
      <c r="F150" s="403"/>
      <c r="G150" s="403"/>
      <c r="H150" s="403"/>
      <c r="I150" s="403"/>
      <c r="J150" s="403"/>
      <c r="K150" s="403"/>
      <c r="L150" s="403"/>
      <c r="M150" s="403"/>
      <c r="N150" s="402"/>
      <c r="O150" s="402"/>
      <c r="P150" s="402"/>
      <c r="Q150" s="402"/>
    </row>
    <row r="151" spans="1:17">
      <c r="A151" s="402"/>
      <c r="B151" s="402"/>
      <c r="C151" s="402"/>
      <c r="D151" s="402"/>
      <c r="E151" s="403"/>
      <c r="F151" s="403"/>
      <c r="G151" s="403"/>
      <c r="H151" s="403"/>
      <c r="I151" s="403"/>
      <c r="J151" s="403"/>
      <c r="K151" s="403"/>
      <c r="L151" s="403"/>
      <c r="M151" s="403"/>
      <c r="N151" s="402"/>
      <c r="O151" s="402"/>
      <c r="P151" s="402"/>
      <c r="Q151" s="402"/>
    </row>
    <row r="152" spans="1:17">
      <c r="A152" s="402"/>
      <c r="B152" s="402"/>
      <c r="C152" s="402"/>
      <c r="D152" s="402"/>
      <c r="E152" s="403"/>
      <c r="F152" s="403"/>
      <c r="G152" s="403"/>
      <c r="H152" s="403"/>
      <c r="I152" s="403"/>
      <c r="J152" s="403"/>
      <c r="K152" s="403"/>
      <c r="L152" s="403"/>
      <c r="M152" s="403"/>
      <c r="N152" s="402"/>
      <c r="O152" s="402"/>
      <c r="P152" s="402"/>
      <c r="Q152" s="402"/>
    </row>
    <row r="153" spans="1:17">
      <c r="A153" s="402"/>
      <c r="B153" s="402"/>
      <c r="C153" s="402"/>
      <c r="D153" s="402"/>
      <c r="E153" s="403"/>
      <c r="F153" s="403"/>
      <c r="G153" s="403"/>
      <c r="H153" s="403"/>
      <c r="I153" s="403"/>
      <c r="J153" s="403"/>
      <c r="K153" s="403"/>
      <c r="L153" s="403"/>
      <c r="M153" s="403"/>
      <c r="N153" s="402"/>
      <c r="O153" s="402"/>
      <c r="P153" s="402"/>
      <c r="Q153" s="402"/>
    </row>
    <row r="154" spans="1:17">
      <c r="A154" s="402"/>
      <c r="B154" s="402"/>
      <c r="C154" s="402"/>
      <c r="D154" s="402"/>
      <c r="E154" s="403"/>
      <c r="F154" s="403"/>
      <c r="G154" s="403"/>
      <c r="H154" s="403"/>
      <c r="I154" s="403"/>
      <c r="J154" s="403"/>
      <c r="K154" s="403"/>
      <c r="L154" s="403"/>
      <c r="M154" s="403"/>
      <c r="N154" s="402"/>
      <c r="O154" s="402"/>
      <c r="P154" s="402"/>
      <c r="Q154" s="402"/>
    </row>
    <row r="155" spans="1:17">
      <c r="A155" s="402"/>
      <c r="B155" s="402"/>
      <c r="C155" s="402"/>
      <c r="D155" s="402"/>
      <c r="E155" s="403"/>
      <c r="F155" s="403"/>
      <c r="G155" s="403"/>
      <c r="H155" s="403"/>
      <c r="I155" s="403"/>
      <c r="J155" s="403"/>
      <c r="K155" s="403"/>
      <c r="L155" s="403"/>
      <c r="M155" s="403"/>
      <c r="N155" s="402"/>
      <c r="O155" s="402"/>
      <c r="P155" s="402"/>
      <c r="Q155" s="402"/>
    </row>
    <row r="156" spans="1:17">
      <c r="A156" s="402"/>
      <c r="B156" s="402"/>
      <c r="C156" s="402"/>
      <c r="D156" s="402"/>
      <c r="E156" s="403"/>
      <c r="F156" s="403"/>
      <c r="G156" s="403"/>
      <c r="H156" s="403"/>
      <c r="I156" s="403"/>
      <c r="J156" s="403"/>
      <c r="K156" s="403"/>
      <c r="L156" s="403"/>
      <c r="M156" s="403"/>
      <c r="N156" s="402"/>
      <c r="O156" s="402"/>
      <c r="P156" s="402"/>
      <c r="Q156" s="402"/>
    </row>
    <row r="157" spans="1:17">
      <c r="A157" s="402"/>
      <c r="B157" s="402"/>
      <c r="C157" s="402"/>
      <c r="D157" s="402"/>
      <c r="E157" s="403"/>
      <c r="F157" s="403"/>
      <c r="G157" s="403"/>
      <c r="H157" s="403"/>
      <c r="I157" s="403"/>
      <c r="J157" s="403"/>
      <c r="K157" s="403"/>
      <c r="L157" s="403"/>
      <c r="M157" s="403"/>
      <c r="N157" s="402"/>
      <c r="O157" s="402"/>
      <c r="P157" s="402"/>
      <c r="Q157" s="402"/>
    </row>
    <row r="158" spans="1:17">
      <c r="A158" s="402"/>
      <c r="B158" s="402"/>
      <c r="C158" s="402"/>
      <c r="D158" s="402"/>
      <c r="E158" s="403"/>
      <c r="F158" s="403"/>
      <c r="G158" s="403"/>
      <c r="H158" s="403"/>
      <c r="I158" s="403"/>
      <c r="J158" s="403"/>
      <c r="K158" s="403"/>
      <c r="L158" s="403"/>
      <c r="M158" s="403"/>
      <c r="N158" s="402"/>
      <c r="O158" s="402"/>
      <c r="P158" s="402"/>
      <c r="Q158" s="402"/>
    </row>
    <row r="159" spans="1:17">
      <c r="A159" s="402"/>
      <c r="B159" s="402"/>
      <c r="C159" s="402"/>
      <c r="D159" s="402"/>
      <c r="E159" s="403"/>
      <c r="F159" s="403"/>
      <c r="G159" s="403"/>
      <c r="H159" s="403"/>
      <c r="I159" s="403"/>
      <c r="J159" s="403"/>
      <c r="K159" s="403"/>
      <c r="L159" s="403"/>
      <c r="M159" s="403"/>
      <c r="N159" s="402"/>
      <c r="O159" s="402"/>
      <c r="P159" s="402"/>
      <c r="Q159" s="402"/>
    </row>
    <row r="160" spans="1:17">
      <c r="A160" s="402"/>
      <c r="B160" s="402"/>
      <c r="C160" s="402"/>
      <c r="D160" s="402"/>
      <c r="E160" s="403"/>
      <c r="F160" s="403"/>
      <c r="G160" s="403"/>
      <c r="H160" s="403"/>
      <c r="I160" s="403"/>
      <c r="J160" s="403"/>
      <c r="K160" s="403"/>
      <c r="L160" s="403"/>
      <c r="M160" s="403"/>
      <c r="N160" s="402"/>
      <c r="O160" s="402"/>
      <c r="P160" s="402"/>
      <c r="Q160" s="402"/>
    </row>
    <row r="161" spans="1:17">
      <c r="A161" s="402"/>
      <c r="B161" s="402"/>
      <c r="C161" s="402"/>
      <c r="D161" s="402"/>
      <c r="E161" s="403"/>
      <c r="F161" s="403"/>
      <c r="G161" s="403"/>
      <c r="H161" s="403"/>
      <c r="I161" s="403"/>
      <c r="J161" s="403"/>
      <c r="K161" s="403"/>
      <c r="L161" s="403"/>
      <c r="M161" s="403"/>
      <c r="N161" s="402"/>
      <c r="O161" s="402"/>
      <c r="P161" s="402"/>
      <c r="Q161" s="402"/>
    </row>
    <row r="162" spans="1:17">
      <c r="A162" s="402"/>
      <c r="B162" s="402"/>
      <c r="C162" s="402"/>
      <c r="D162" s="402"/>
      <c r="E162" s="403"/>
      <c r="F162" s="403"/>
      <c r="G162" s="403"/>
      <c r="H162" s="403"/>
      <c r="I162" s="403"/>
      <c r="J162" s="403"/>
      <c r="K162" s="403"/>
      <c r="L162" s="403"/>
      <c r="M162" s="403"/>
      <c r="N162" s="402"/>
      <c r="O162" s="402"/>
      <c r="P162" s="402"/>
      <c r="Q162" s="402"/>
    </row>
    <row r="163" spans="1:17">
      <c r="A163" s="402"/>
      <c r="B163" s="402"/>
      <c r="C163" s="402"/>
      <c r="D163" s="402"/>
      <c r="E163" s="403"/>
      <c r="F163" s="403"/>
      <c r="G163" s="403"/>
      <c r="H163" s="403"/>
      <c r="I163" s="403"/>
      <c r="J163" s="403"/>
      <c r="K163" s="403"/>
      <c r="L163" s="403"/>
      <c r="M163" s="403"/>
      <c r="N163" s="402"/>
      <c r="O163" s="402"/>
      <c r="P163" s="402"/>
      <c r="Q163" s="402"/>
    </row>
    <row r="164" spans="1:17">
      <c r="A164" s="402"/>
      <c r="B164" s="402"/>
      <c r="C164" s="402"/>
      <c r="D164" s="402"/>
      <c r="E164" s="403"/>
      <c r="F164" s="403"/>
      <c r="G164" s="403"/>
      <c r="H164" s="403"/>
      <c r="I164" s="403"/>
      <c r="J164" s="403"/>
      <c r="K164" s="403"/>
      <c r="L164" s="403"/>
      <c r="M164" s="403"/>
      <c r="N164" s="402"/>
      <c r="O164" s="402"/>
      <c r="P164" s="402"/>
      <c r="Q164" s="402"/>
    </row>
    <row r="165" spans="1:17">
      <c r="A165" s="402"/>
      <c r="B165" s="402"/>
      <c r="C165" s="402"/>
      <c r="D165" s="402"/>
      <c r="E165" s="403"/>
      <c r="F165" s="403"/>
      <c r="G165" s="403"/>
      <c r="H165" s="403"/>
      <c r="I165" s="403"/>
      <c r="J165" s="403"/>
      <c r="K165" s="403"/>
      <c r="L165" s="403"/>
      <c r="M165" s="403"/>
      <c r="N165" s="402"/>
      <c r="O165" s="402"/>
      <c r="P165" s="402"/>
      <c r="Q165" s="402"/>
    </row>
    <row r="166" spans="1:17">
      <c r="A166" s="402"/>
      <c r="B166" s="402"/>
      <c r="C166" s="402"/>
      <c r="D166" s="402"/>
      <c r="E166" s="403"/>
      <c r="F166" s="403"/>
      <c r="G166" s="403"/>
      <c r="H166" s="403"/>
      <c r="I166" s="403"/>
      <c r="J166" s="403"/>
      <c r="K166" s="403"/>
      <c r="L166" s="403"/>
      <c r="M166" s="403"/>
      <c r="N166" s="402"/>
      <c r="O166" s="402"/>
      <c r="P166" s="402"/>
      <c r="Q166" s="402"/>
    </row>
    <row r="167" spans="1:17">
      <c r="A167" s="402"/>
      <c r="B167" s="402"/>
      <c r="C167" s="402"/>
      <c r="D167" s="402"/>
      <c r="E167" s="403"/>
      <c r="F167" s="403"/>
      <c r="G167" s="403"/>
      <c r="H167" s="403"/>
      <c r="I167" s="403"/>
      <c r="J167" s="403"/>
      <c r="K167" s="403"/>
      <c r="L167" s="403"/>
      <c r="M167" s="403"/>
      <c r="N167" s="402"/>
      <c r="O167" s="402"/>
      <c r="P167" s="402"/>
      <c r="Q167" s="402"/>
    </row>
    <row r="168" spans="1:17">
      <c r="A168" s="402"/>
      <c r="B168" s="402"/>
      <c r="C168" s="402"/>
      <c r="D168" s="402"/>
      <c r="E168" s="403"/>
      <c r="F168" s="403"/>
      <c r="G168" s="403"/>
      <c r="H168" s="403"/>
      <c r="I168" s="403"/>
      <c r="J168" s="403"/>
      <c r="K168" s="403"/>
      <c r="L168" s="403"/>
      <c r="M168" s="403"/>
      <c r="N168" s="402"/>
      <c r="O168" s="402"/>
      <c r="P168" s="402"/>
      <c r="Q168" s="402"/>
    </row>
    <row r="169" spans="1:17">
      <c r="A169" s="402"/>
      <c r="B169" s="402"/>
      <c r="C169" s="402"/>
      <c r="D169" s="402"/>
      <c r="E169" s="403"/>
      <c r="F169" s="403"/>
      <c r="G169" s="403"/>
      <c r="H169" s="403"/>
      <c r="I169" s="403"/>
      <c r="J169" s="403"/>
      <c r="K169" s="403"/>
      <c r="L169" s="403"/>
      <c r="M169" s="403"/>
      <c r="N169" s="402"/>
      <c r="O169" s="402"/>
      <c r="P169" s="402"/>
      <c r="Q169" s="402"/>
    </row>
    <row r="170" spans="1:17">
      <c r="A170" s="402"/>
      <c r="B170" s="402"/>
      <c r="C170" s="402"/>
      <c r="D170" s="402"/>
      <c r="E170" s="403"/>
      <c r="F170" s="403"/>
      <c r="G170" s="403"/>
      <c r="H170" s="403"/>
      <c r="I170" s="403"/>
      <c r="J170" s="403"/>
      <c r="K170" s="403"/>
      <c r="L170" s="403"/>
      <c r="M170" s="403"/>
      <c r="N170" s="402"/>
      <c r="O170" s="402"/>
      <c r="P170" s="402"/>
      <c r="Q170" s="402"/>
    </row>
    <row r="171" spans="1:17">
      <c r="A171" s="402"/>
      <c r="B171" s="402"/>
      <c r="C171" s="402"/>
      <c r="D171" s="402"/>
      <c r="E171" s="403"/>
      <c r="F171" s="403"/>
      <c r="G171" s="403"/>
      <c r="H171" s="403"/>
      <c r="I171" s="403"/>
      <c r="J171" s="403"/>
      <c r="K171" s="403"/>
      <c r="L171" s="403"/>
      <c r="M171" s="403"/>
      <c r="N171" s="402"/>
      <c r="O171" s="402"/>
      <c r="P171" s="402"/>
      <c r="Q171" s="402"/>
    </row>
    <row r="172" spans="1:17">
      <c r="A172" s="402"/>
      <c r="B172" s="402"/>
      <c r="C172" s="402"/>
      <c r="D172" s="402"/>
      <c r="E172" s="403"/>
      <c r="F172" s="403"/>
      <c r="G172" s="403"/>
      <c r="H172" s="403"/>
      <c r="I172" s="403"/>
      <c r="J172" s="403"/>
      <c r="K172" s="403"/>
      <c r="L172" s="403"/>
      <c r="M172" s="403"/>
      <c r="N172" s="402"/>
      <c r="O172" s="402"/>
      <c r="P172" s="402"/>
      <c r="Q172" s="402"/>
    </row>
    <row r="173" spans="1:17">
      <c r="A173" s="402"/>
      <c r="B173" s="402"/>
      <c r="C173" s="402"/>
      <c r="D173" s="402"/>
      <c r="E173" s="403"/>
      <c r="F173" s="403"/>
      <c r="G173" s="403"/>
      <c r="H173" s="403"/>
      <c r="I173" s="403"/>
      <c r="J173" s="403"/>
      <c r="K173" s="403"/>
      <c r="L173" s="403"/>
      <c r="M173" s="403"/>
      <c r="N173" s="402"/>
      <c r="O173" s="402"/>
      <c r="P173" s="402"/>
      <c r="Q173" s="402"/>
    </row>
    <row r="174" spans="1:17">
      <c r="A174" s="402"/>
      <c r="B174" s="402"/>
      <c r="C174" s="402"/>
      <c r="D174" s="402"/>
      <c r="E174" s="403"/>
      <c r="F174" s="403"/>
      <c r="G174" s="403"/>
      <c r="H174" s="403"/>
      <c r="I174" s="403"/>
      <c r="J174" s="403"/>
      <c r="K174" s="403"/>
      <c r="L174" s="403"/>
      <c r="M174" s="403"/>
      <c r="N174" s="402"/>
      <c r="O174" s="402"/>
      <c r="P174" s="402"/>
      <c r="Q174" s="402"/>
    </row>
    <row r="175" spans="1:17">
      <c r="A175" s="402"/>
      <c r="B175" s="402"/>
      <c r="C175" s="402"/>
      <c r="D175" s="402"/>
      <c r="E175" s="403"/>
      <c r="F175" s="403"/>
      <c r="G175" s="403"/>
      <c r="H175" s="403"/>
      <c r="I175" s="403"/>
      <c r="J175" s="403"/>
      <c r="K175" s="403"/>
      <c r="L175" s="403"/>
      <c r="M175" s="403"/>
      <c r="N175" s="402"/>
      <c r="O175" s="402"/>
      <c r="P175" s="402"/>
      <c r="Q175" s="402"/>
    </row>
    <row r="176" spans="1:17">
      <c r="A176" s="402"/>
      <c r="B176" s="402"/>
      <c r="C176" s="402"/>
      <c r="D176" s="402"/>
      <c r="E176" s="403"/>
      <c r="F176" s="403"/>
      <c r="G176" s="403"/>
      <c r="H176" s="403"/>
      <c r="I176" s="403"/>
      <c r="J176" s="403"/>
      <c r="K176" s="403"/>
      <c r="L176" s="403"/>
      <c r="M176" s="403"/>
      <c r="N176" s="402"/>
      <c r="O176" s="402"/>
      <c r="P176" s="402"/>
      <c r="Q176" s="402"/>
    </row>
    <row r="177" spans="1:17">
      <c r="A177" s="402"/>
      <c r="B177" s="402"/>
      <c r="C177" s="402"/>
      <c r="D177" s="402"/>
      <c r="E177" s="403"/>
      <c r="F177" s="403"/>
      <c r="G177" s="403"/>
      <c r="H177" s="403"/>
      <c r="I177" s="403"/>
      <c r="J177" s="403"/>
      <c r="K177" s="403"/>
      <c r="L177" s="403"/>
      <c r="M177" s="403"/>
      <c r="N177" s="402"/>
      <c r="O177" s="402"/>
      <c r="P177" s="402"/>
      <c r="Q177" s="402"/>
    </row>
    <row r="178" spans="1:17">
      <c r="A178" s="402"/>
      <c r="B178" s="402"/>
      <c r="C178" s="402"/>
      <c r="D178" s="402"/>
      <c r="E178" s="403"/>
      <c r="F178" s="403"/>
      <c r="G178" s="403"/>
      <c r="H178" s="403"/>
      <c r="I178" s="403"/>
      <c r="J178" s="403"/>
      <c r="K178" s="403"/>
      <c r="L178" s="403"/>
      <c r="M178" s="403"/>
      <c r="N178" s="402"/>
      <c r="O178" s="402"/>
      <c r="P178" s="402"/>
      <c r="Q178" s="402"/>
    </row>
    <row r="179" spans="1:17">
      <c r="A179" s="402"/>
      <c r="B179" s="402"/>
      <c r="C179" s="402"/>
      <c r="D179" s="402"/>
      <c r="E179" s="403"/>
      <c r="F179" s="403"/>
      <c r="G179" s="403"/>
      <c r="H179" s="403"/>
      <c r="I179" s="403"/>
      <c r="J179" s="403"/>
      <c r="K179" s="403"/>
      <c r="L179" s="403"/>
      <c r="M179" s="403"/>
      <c r="N179" s="402"/>
      <c r="O179" s="402"/>
      <c r="P179" s="402"/>
      <c r="Q179" s="402"/>
    </row>
    <row r="180" spans="1:17">
      <c r="A180" s="402"/>
      <c r="B180" s="402"/>
      <c r="C180" s="402"/>
      <c r="D180" s="402"/>
      <c r="E180" s="403"/>
      <c r="F180" s="403"/>
      <c r="G180" s="403"/>
      <c r="H180" s="403"/>
      <c r="I180" s="403"/>
      <c r="J180" s="403"/>
      <c r="K180" s="403"/>
      <c r="L180" s="403"/>
      <c r="M180" s="403"/>
      <c r="N180" s="402"/>
      <c r="O180" s="402"/>
      <c r="P180" s="402"/>
      <c r="Q180" s="402"/>
    </row>
    <row r="181" spans="1:17">
      <c r="A181" s="402"/>
      <c r="B181" s="402"/>
      <c r="C181" s="402"/>
      <c r="D181" s="402"/>
      <c r="E181" s="403"/>
      <c r="F181" s="403"/>
      <c r="G181" s="403"/>
      <c r="H181" s="403"/>
      <c r="I181" s="403"/>
      <c r="J181" s="403"/>
      <c r="K181" s="403"/>
      <c r="L181" s="403"/>
      <c r="M181" s="403"/>
      <c r="N181" s="402"/>
      <c r="O181" s="402"/>
      <c r="P181" s="402"/>
      <c r="Q181" s="402"/>
    </row>
    <row r="182" spans="1:17">
      <c r="A182" s="402"/>
      <c r="B182" s="402"/>
      <c r="C182" s="402"/>
      <c r="D182" s="402"/>
      <c r="E182" s="403"/>
      <c r="F182" s="403"/>
      <c r="G182" s="403"/>
      <c r="H182" s="403"/>
      <c r="I182" s="403"/>
      <c r="J182" s="403"/>
      <c r="K182" s="403"/>
      <c r="L182" s="403"/>
      <c r="M182" s="403"/>
      <c r="N182" s="402"/>
      <c r="O182" s="402"/>
      <c r="P182" s="402"/>
      <c r="Q182" s="402"/>
    </row>
    <row r="183" spans="1:17">
      <c r="A183" s="402"/>
      <c r="B183" s="402"/>
      <c r="C183" s="402"/>
      <c r="D183" s="402"/>
      <c r="E183" s="403"/>
      <c r="F183" s="403"/>
      <c r="G183" s="403"/>
      <c r="H183" s="403"/>
      <c r="I183" s="403"/>
      <c r="J183" s="403"/>
      <c r="K183" s="403"/>
      <c r="L183" s="403"/>
      <c r="M183" s="403"/>
      <c r="N183" s="402"/>
      <c r="O183" s="402"/>
      <c r="P183" s="402"/>
      <c r="Q183" s="402"/>
    </row>
    <row r="184" spans="1:17">
      <c r="A184" s="402"/>
      <c r="B184" s="402"/>
      <c r="C184" s="402"/>
      <c r="D184" s="402"/>
      <c r="E184" s="403"/>
      <c r="F184" s="403"/>
      <c r="G184" s="403"/>
      <c r="H184" s="403"/>
      <c r="I184" s="403"/>
      <c r="J184" s="403"/>
      <c r="K184" s="403"/>
      <c r="L184" s="403"/>
      <c r="M184" s="403"/>
      <c r="N184" s="402"/>
      <c r="O184" s="402"/>
      <c r="P184" s="402"/>
      <c r="Q184" s="402"/>
    </row>
    <row r="185" spans="1:17">
      <c r="A185" s="402"/>
      <c r="B185" s="402"/>
      <c r="C185" s="402"/>
      <c r="D185" s="402"/>
      <c r="E185" s="403"/>
      <c r="F185" s="403"/>
      <c r="G185" s="403"/>
      <c r="H185" s="403"/>
      <c r="I185" s="403"/>
      <c r="J185" s="403"/>
      <c r="K185" s="403"/>
      <c r="L185" s="403"/>
      <c r="M185" s="403"/>
      <c r="N185" s="402"/>
      <c r="O185" s="402"/>
      <c r="P185" s="402"/>
      <c r="Q185" s="402"/>
    </row>
    <row r="186" spans="1:17">
      <c r="A186" s="402"/>
      <c r="B186" s="402"/>
      <c r="C186" s="402"/>
      <c r="D186" s="402"/>
      <c r="E186" s="403"/>
      <c r="F186" s="403"/>
      <c r="G186" s="403"/>
      <c r="H186" s="403"/>
      <c r="I186" s="403"/>
      <c r="J186" s="403"/>
      <c r="K186" s="403"/>
      <c r="L186" s="403"/>
      <c r="M186" s="403"/>
      <c r="N186" s="402"/>
      <c r="O186" s="402"/>
      <c r="P186" s="402"/>
      <c r="Q186" s="402"/>
    </row>
    <row r="187" spans="1:17">
      <c r="A187" s="402"/>
      <c r="B187" s="402"/>
      <c r="C187" s="402"/>
      <c r="D187" s="402"/>
      <c r="E187" s="403"/>
      <c r="F187" s="403"/>
      <c r="G187" s="403"/>
      <c r="H187" s="403"/>
      <c r="I187" s="403"/>
      <c r="J187" s="403"/>
      <c r="K187" s="403"/>
      <c r="L187" s="403"/>
      <c r="M187" s="403"/>
      <c r="N187" s="402"/>
      <c r="O187" s="402"/>
      <c r="P187" s="402"/>
      <c r="Q187" s="402"/>
    </row>
    <row r="188" spans="1:17">
      <c r="A188" s="402"/>
      <c r="B188" s="402"/>
      <c r="C188" s="402"/>
      <c r="D188" s="402"/>
      <c r="E188" s="403"/>
      <c r="F188" s="403"/>
      <c r="G188" s="403"/>
      <c r="H188" s="403"/>
      <c r="I188" s="403"/>
      <c r="J188" s="403"/>
      <c r="K188" s="403"/>
      <c r="L188" s="403"/>
      <c r="M188" s="403"/>
      <c r="N188" s="402"/>
      <c r="O188" s="402"/>
      <c r="P188" s="402"/>
      <c r="Q188" s="402"/>
    </row>
    <row r="189" spans="1:17">
      <c r="A189" s="402"/>
      <c r="B189" s="402"/>
      <c r="C189" s="402"/>
      <c r="D189" s="402"/>
      <c r="E189" s="403"/>
      <c r="F189" s="403"/>
      <c r="G189" s="403"/>
      <c r="H189" s="403"/>
      <c r="I189" s="403"/>
      <c r="J189" s="403"/>
      <c r="K189" s="403"/>
      <c r="L189" s="403"/>
      <c r="M189" s="403"/>
      <c r="N189" s="402"/>
      <c r="O189" s="402"/>
      <c r="P189" s="402"/>
      <c r="Q189" s="402"/>
    </row>
    <row r="190" spans="1:17">
      <c r="A190" s="402"/>
      <c r="B190" s="402"/>
      <c r="C190" s="402"/>
      <c r="D190" s="402"/>
      <c r="E190" s="403"/>
      <c r="F190" s="403"/>
      <c r="G190" s="403"/>
      <c r="H190" s="403"/>
      <c r="I190" s="403"/>
      <c r="J190" s="403"/>
      <c r="K190" s="403"/>
      <c r="L190" s="403"/>
      <c r="M190" s="403"/>
      <c r="N190" s="402"/>
      <c r="O190" s="402"/>
      <c r="P190" s="402"/>
      <c r="Q190" s="402"/>
    </row>
    <row r="191" spans="1:17">
      <c r="A191" s="402"/>
      <c r="B191" s="402"/>
      <c r="C191" s="402"/>
      <c r="D191" s="402"/>
      <c r="E191" s="403"/>
      <c r="F191" s="403"/>
      <c r="G191" s="403"/>
      <c r="H191" s="403"/>
      <c r="I191" s="403"/>
      <c r="J191" s="403"/>
      <c r="K191" s="403"/>
      <c r="L191" s="403"/>
      <c r="M191" s="403"/>
      <c r="N191" s="402"/>
      <c r="O191" s="402"/>
      <c r="P191" s="402"/>
      <c r="Q191" s="402"/>
    </row>
    <row r="192" spans="1:17">
      <c r="A192" s="402"/>
      <c r="B192" s="402"/>
      <c r="C192" s="402"/>
      <c r="D192" s="402"/>
      <c r="E192" s="403"/>
      <c r="F192" s="403"/>
      <c r="G192" s="403"/>
      <c r="H192" s="403"/>
      <c r="I192" s="403"/>
      <c r="J192" s="403"/>
      <c r="K192" s="403"/>
      <c r="L192" s="403"/>
      <c r="M192" s="403"/>
      <c r="N192" s="402"/>
      <c r="O192" s="402"/>
      <c r="P192" s="402"/>
      <c r="Q192" s="402"/>
    </row>
    <row r="193" spans="1:17">
      <c r="A193" s="402"/>
      <c r="B193" s="402"/>
      <c r="C193" s="402"/>
      <c r="D193" s="402"/>
      <c r="E193" s="403"/>
      <c r="F193" s="403"/>
      <c r="G193" s="403"/>
      <c r="H193" s="403"/>
      <c r="I193" s="403"/>
      <c r="J193" s="403"/>
      <c r="K193" s="403"/>
      <c r="L193" s="403"/>
      <c r="M193" s="403"/>
      <c r="N193" s="402"/>
      <c r="O193" s="402"/>
      <c r="P193" s="402"/>
      <c r="Q193" s="402"/>
    </row>
    <row r="194" spans="1:17">
      <c r="A194" s="402"/>
      <c r="B194" s="402"/>
      <c r="C194" s="402"/>
      <c r="D194" s="402"/>
      <c r="E194" s="403"/>
      <c r="F194" s="403"/>
      <c r="G194" s="403"/>
      <c r="H194" s="403"/>
      <c r="I194" s="403"/>
      <c r="J194" s="403"/>
      <c r="K194" s="403"/>
      <c r="L194" s="403"/>
      <c r="M194" s="403"/>
      <c r="N194" s="402"/>
      <c r="O194" s="402"/>
      <c r="P194" s="402"/>
      <c r="Q194" s="402"/>
    </row>
    <row r="195" spans="1:17">
      <c r="A195" s="402"/>
      <c r="B195" s="402"/>
      <c r="C195" s="402"/>
      <c r="D195" s="402"/>
      <c r="E195" s="403"/>
      <c r="F195" s="403"/>
      <c r="G195" s="403"/>
      <c r="H195" s="403"/>
      <c r="I195" s="403"/>
      <c r="J195" s="403"/>
      <c r="K195" s="403"/>
      <c r="L195" s="403"/>
      <c r="M195" s="403"/>
      <c r="N195" s="402"/>
      <c r="O195" s="402"/>
      <c r="P195" s="402"/>
      <c r="Q195" s="402"/>
    </row>
    <row r="196" spans="1:17">
      <c r="A196" s="402"/>
      <c r="B196" s="402"/>
      <c r="C196" s="402"/>
      <c r="D196" s="402"/>
      <c r="E196" s="403"/>
      <c r="F196" s="403"/>
      <c r="G196" s="403"/>
      <c r="H196" s="403"/>
      <c r="I196" s="403"/>
      <c r="J196" s="403"/>
      <c r="K196" s="403"/>
      <c r="L196" s="403"/>
      <c r="M196" s="403"/>
      <c r="N196" s="402"/>
      <c r="O196" s="402"/>
      <c r="P196" s="402"/>
      <c r="Q196" s="402"/>
    </row>
    <row r="197" spans="1:17">
      <c r="A197" s="402"/>
      <c r="B197" s="402"/>
      <c r="C197" s="402"/>
      <c r="D197" s="402"/>
      <c r="E197" s="403"/>
      <c r="F197" s="403"/>
      <c r="G197" s="403"/>
      <c r="H197" s="403"/>
      <c r="I197" s="403"/>
      <c r="J197" s="403"/>
      <c r="K197" s="403"/>
      <c r="L197" s="403"/>
      <c r="M197" s="403"/>
      <c r="N197" s="402"/>
      <c r="O197" s="402"/>
      <c r="P197" s="402"/>
      <c r="Q197" s="402"/>
    </row>
    <row r="198" spans="1:17">
      <c r="A198" s="402"/>
      <c r="B198" s="402"/>
      <c r="C198" s="402"/>
      <c r="D198" s="402"/>
      <c r="E198" s="403"/>
      <c r="F198" s="403"/>
      <c r="G198" s="403"/>
      <c r="H198" s="403"/>
      <c r="I198" s="403"/>
      <c r="J198" s="403"/>
      <c r="K198" s="403"/>
      <c r="L198" s="403"/>
      <c r="M198" s="403"/>
      <c r="N198" s="402"/>
      <c r="O198" s="402"/>
      <c r="P198" s="402"/>
      <c r="Q198" s="402"/>
    </row>
    <row r="199" spans="1:17">
      <c r="A199" s="402"/>
      <c r="B199" s="402"/>
      <c r="C199" s="402"/>
      <c r="D199" s="402"/>
      <c r="E199" s="403"/>
      <c r="F199" s="403"/>
      <c r="G199" s="403"/>
      <c r="H199" s="403"/>
      <c r="I199" s="403"/>
      <c r="J199" s="403"/>
      <c r="K199" s="403"/>
      <c r="L199" s="403"/>
      <c r="M199" s="403"/>
      <c r="N199" s="402"/>
      <c r="O199" s="402"/>
      <c r="P199" s="402"/>
      <c r="Q199" s="402"/>
    </row>
    <row r="200" spans="1:17">
      <c r="A200" s="402"/>
      <c r="B200" s="402"/>
      <c r="C200" s="402"/>
      <c r="D200" s="402"/>
      <c r="E200" s="403"/>
      <c r="F200" s="403"/>
      <c r="G200" s="403"/>
      <c r="H200" s="403"/>
      <c r="I200" s="403"/>
      <c r="J200" s="403"/>
      <c r="K200" s="403"/>
      <c r="L200" s="403"/>
      <c r="M200" s="403"/>
      <c r="N200" s="402"/>
      <c r="O200" s="402"/>
      <c r="P200" s="402"/>
      <c r="Q200" s="402"/>
    </row>
    <row r="201" spans="1:17">
      <c r="A201" s="402"/>
      <c r="B201" s="402"/>
      <c r="C201" s="402"/>
      <c r="D201" s="402"/>
      <c r="E201" s="403"/>
      <c r="F201" s="403"/>
      <c r="G201" s="403"/>
      <c r="H201" s="403"/>
      <c r="I201" s="403"/>
      <c r="J201" s="403"/>
      <c r="K201" s="403"/>
      <c r="L201" s="403"/>
      <c r="M201" s="403"/>
      <c r="N201" s="402"/>
      <c r="O201" s="402"/>
      <c r="P201" s="402"/>
      <c r="Q201" s="402"/>
    </row>
    <row r="202" spans="1:17">
      <c r="A202" s="402"/>
      <c r="B202" s="402"/>
      <c r="C202" s="402"/>
      <c r="D202" s="402"/>
      <c r="E202" s="403"/>
      <c r="F202" s="403"/>
      <c r="G202" s="403"/>
      <c r="H202" s="403"/>
      <c r="I202" s="403"/>
      <c r="J202" s="403"/>
      <c r="K202" s="403"/>
      <c r="L202" s="403"/>
      <c r="M202" s="403"/>
      <c r="N202" s="402"/>
      <c r="O202" s="402"/>
      <c r="P202" s="402"/>
      <c r="Q202" s="402"/>
    </row>
    <row r="203" spans="1:17">
      <c r="A203" s="402"/>
      <c r="B203" s="402"/>
      <c r="C203" s="402"/>
      <c r="D203" s="402"/>
      <c r="E203" s="403"/>
      <c r="F203" s="403"/>
      <c r="G203" s="403"/>
      <c r="H203" s="403"/>
      <c r="I203" s="403"/>
      <c r="J203" s="403"/>
      <c r="K203" s="403"/>
      <c r="L203" s="403"/>
      <c r="M203" s="403"/>
      <c r="N203" s="402"/>
      <c r="O203" s="402"/>
      <c r="P203" s="402"/>
      <c r="Q203" s="402"/>
    </row>
    <row r="204" spans="1:17">
      <c r="A204" s="402"/>
      <c r="B204" s="402"/>
      <c r="C204" s="402"/>
      <c r="D204" s="402"/>
      <c r="E204" s="403"/>
      <c r="F204" s="403"/>
      <c r="G204" s="403"/>
      <c r="H204" s="403"/>
      <c r="I204" s="403"/>
      <c r="J204" s="403"/>
      <c r="K204" s="403"/>
      <c r="L204" s="403"/>
      <c r="M204" s="403"/>
      <c r="N204" s="402"/>
      <c r="O204" s="402"/>
      <c r="P204" s="402"/>
      <c r="Q204" s="402"/>
    </row>
    <row r="205" spans="1:17">
      <c r="A205" s="402"/>
      <c r="B205" s="402"/>
      <c r="C205" s="402"/>
      <c r="D205" s="402"/>
      <c r="E205" s="403"/>
      <c r="F205" s="403"/>
      <c r="G205" s="403"/>
      <c r="H205" s="403"/>
      <c r="I205" s="403"/>
      <c r="J205" s="403"/>
      <c r="K205" s="403"/>
      <c r="L205" s="403"/>
      <c r="M205" s="403"/>
      <c r="N205" s="402"/>
      <c r="O205" s="402"/>
      <c r="P205" s="402"/>
      <c r="Q205" s="402"/>
    </row>
    <row r="206" spans="1:17">
      <c r="A206" s="402"/>
      <c r="B206" s="402"/>
      <c r="C206" s="402"/>
      <c r="D206" s="402"/>
      <c r="E206" s="403"/>
      <c r="F206" s="403"/>
      <c r="G206" s="403"/>
      <c r="H206" s="403"/>
      <c r="I206" s="403"/>
      <c r="J206" s="403"/>
      <c r="K206" s="403"/>
      <c r="L206" s="403"/>
      <c r="M206" s="403"/>
      <c r="N206" s="402"/>
      <c r="O206" s="402"/>
      <c r="P206" s="402"/>
      <c r="Q206" s="402"/>
    </row>
    <row r="207" spans="1:17">
      <c r="A207" s="402"/>
      <c r="B207" s="402"/>
      <c r="C207" s="402"/>
      <c r="D207" s="402"/>
      <c r="E207" s="403"/>
      <c r="F207" s="403"/>
      <c r="G207" s="403"/>
      <c r="H207" s="403"/>
      <c r="I207" s="403"/>
      <c r="J207" s="403"/>
      <c r="K207" s="403"/>
      <c r="L207" s="403"/>
      <c r="M207" s="403"/>
      <c r="N207" s="402"/>
      <c r="O207" s="402"/>
      <c r="P207" s="402"/>
      <c r="Q207" s="402"/>
    </row>
    <row r="208" spans="1:17">
      <c r="A208" s="402"/>
      <c r="B208" s="402"/>
      <c r="C208" s="402"/>
      <c r="D208" s="402"/>
      <c r="E208" s="403"/>
      <c r="F208" s="403"/>
      <c r="G208" s="403"/>
      <c r="H208" s="403"/>
      <c r="I208" s="403"/>
      <c r="J208" s="403"/>
      <c r="K208" s="403"/>
      <c r="L208" s="403"/>
      <c r="M208" s="403"/>
      <c r="N208" s="402"/>
      <c r="O208" s="402"/>
      <c r="P208" s="402"/>
      <c r="Q208" s="402"/>
    </row>
    <row r="209" spans="1:17">
      <c r="A209" s="402"/>
      <c r="B209" s="402"/>
      <c r="C209" s="402"/>
      <c r="D209" s="402"/>
      <c r="E209" s="403"/>
      <c r="F209" s="403"/>
      <c r="G209" s="403"/>
      <c r="H209" s="403"/>
      <c r="I209" s="403"/>
      <c r="J209" s="403"/>
      <c r="K209" s="403"/>
      <c r="L209" s="403"/>
      <c r="M209" s="403"/>
      <c r="N209" s="402"/>
      <c r="O209" s="402"/>
      <c r="P209" s="402"/>
      <c r="Q209" s="402"/>
    </row>
    <row r="210" spans="1:17">
      <c r="A210" s="402"/>
      <c r="B210" s="402"/>
      <c r="C210" s="402"/>
      <c r="D210" s="402"/>
      <c r="E210" s="403"/>
      <c r="F210" s="403"/>
      <c r="G210" s="403"/>
      <c r="H210" s="403"/>
      <c r="I210" s="403"/>
      <c r="J210" s="403"/>
      <c r="K210" s="403"/>
      <c r="L210" s="403"/>
      <c r="M210" s="403"/>
      <c r="N210" s="402"/>
      <c r="O210" s="402"/>
      <c r="P210" s="402"/>
      <c r="Q210" s="402"/>
    </row>
    <row r="211" spans="1:17">
      <c r="A211" s="402"/>
      <c r="B211" s="402"/>
      <c r="C211" s="402"/>
      <c r="D211" s="402"/>
      <c r="E211" s="403"/>
      <c r="F211" s="403"/>
      <c r="G211" s="403"/>
      <c r="H211" s="403"/>
      <c r="I211" s="403"/>
      <c r="J211" s="403"/>
      <c r="K211" s="403"/>
      <c r="L211" s="403"/>
      <c r="M211" s="403"/>
      <c r="N211" s="402"/>
      <c r="O211" s="402"/>
      <c r="P211" s="402"/>
      <c r="Q211" s="402"/>
    </row>
    <row r="212" spans="1:17">
      <c r="A212" s="402"/>
      <c r="B212" s="402"/>
      <c r="C212" s="402"/>
      <c r="D212" s="402"/>
      <c r="E212" s="403"/>
      <c r="F212" s="403"/>
      <c r="G212" s="403"/>
      <c r="H212" s="403"/>
      <c r="I212" s="403"/>
      <c r="J212" s="403"/>
      <c r="K212" s="403"/>
      <c r="L212" s="403"/>
      <c r="M212" s="403"/>
      <c r="N212" s="402"/>
      <c r="O212" s="402"/>
      <c r="P212" s="402"/>
      <c r="Q212" s="402"/>
    </row>
    <row r="213" spans="1:17">
      <c r="A213" s="402"/>
      <c r="B213" s="402"/>
      <c r="C213" s="402"/>
      <c r="D213" s="402"/>
      <c r="E213" s="403"/>
      <c r="F213" s="403"/>
      <c r="G213" s="403"/>
      <c r="H213" s="403"/>
      <c r="I213" s="403"/>
      <c r="J213" s="403"/>
      <c r="K213" s="403"/>
      <c r="L213" s="403"/>
      <c r="M213" s="403"/>
      <c r="N213" s="402"/>
      <c r="O213" s="402"/>
      <c r="P213" s="402"/>
      <c r="Q213" s="402"/>
    </row>
    <row r="214" spans="1:17">
      <c r="A214" s="402"/>
      <c r="B214" s="402"/>
      <c r="C214" s="402"/>
      <c r="D214" s="402"/>
      <c r="E214" s="403"/>
      <c r="F214" s="403"/>
      <c r="G214" s="403"/>
      <c r="H214" s="403"/>
      <c r="I214" s="403"/>
      <c r="J214" s="403"/>
      <c r="K214" s="403"/>
      <c r="L214" s="403"/>
      <c r="M214" s="403"/>
      <c r="N214" s="402"/>
      <c r="O214" s="402"/>
      <c r="P214" s="402"/>
      <c r="Q214" s="402"/>
    </row>
    <row r="215" spans="1:17">
      <c r="A215" s="402"/>
      <c r="B215" s="402"/>
      <c r="C215" s="402"/>
      <c r="D215" s="402"/>
      <c r="E215" s="403"/>
      <c r="F215" s="403"/>
      <c r="G215" s="403"/>
      <c r="H215" s="403"/>
      <c r="I215" s="403"/>
      <c r="J215" s="403"/>
      <c r="K215" s="403"/>
      <c r="L215" s="403"/>
      <c r="M215" s="403"/>
      <c r="N215" s="402"/>
      <c r="O215" s="402"/>
      <c r="P215" s="402"/>
      <c r="Q215" s="402"/>
    </row>
    <row r="216" spans="1:17">
      <c r="A216" s="402"/>
      <c r="B216" s="402"/>
      <c r="C216" s="402"/>
      <c r="D216" s="402"/>
      <c r="E216" s="403"/>
      <c r="F216" s="403"/>
      <c r="G216" s="403"/>
      <c r="H216" s="403"/>
      <c r="I216" s="403"/>
      <c r="J216" s="403"/>
      <c r="K216" s="403"/>
      <c r="L216" s="403"/>
      <c r="M216" s="403"/>
      <c r="N216" s="402"/>
      <c r="O216" s="402"/>
      <c r="P216" s="402"/>
      <c r="Q216" s="402"/>
    </row>
    <row r="217" spans="1:17">
      <c r="A217" s="402"/>
      <c r="B217" s="402"/>
      <c r="C217" s="402"/>
      <c r="D217" s="402"/>
      <c r="E217" s="403"/>
      <c r="F217" s="403"/>
      <c r="G217" s="403"/>
      <c r="H217" s="403"/>
      <c r="I217" s="403"/>
      <c r="J217" s="403"/>
      <c r="K217" s="403"/>
      <c r="L217" s="403"/>
      <c r="M217" s="403"/>
      <c r="N217" s="402"/>
      <c r="O217" s="402"/>
      <c r="P217" s="402"/>
      <c r="Q217" s="402"/>
    </row>
    <row r="218" spans="1:17">
      <c r="A218" s="402"/>
      <c r="B218" s="402"/>
      <c r="C218" s="402"/>
      <c r="D218" s="402"/>
      <c r="E218" s="403"/>
      <c r="F218" s="403"/>
      <c r="G218" s="403"/>
      <c r="H218" s="403"/>
      <c r="I218" s="403"/>
      <c r="J218" s="403"/>
      <c r="K218" s="403"/>
      <c r="L218" s="403"/>
      <c r="M218" s="403"/>
      <c r="N218" s="402"/>
      <c r="O218" s="402"/>
      <c r="P218" s="402"/>
      <c r="Q218" s="402"/>
    </row>
    <row r="219" spans="1:17">
      <c r="A219" s="402"/>
      <c r="B219" s="402"/>
      <c r="C219" s="402"/>
      <c r="D219" s="402"/>
      <c r="E219" s="403"/>
      <c r="F219" s="403"/>
      <c r="G219" s="403"/>
      <c r="H219" s="403"/>
      <c r="I219" s="403"/>
      <c r="J219" s="403"/>
      <c r="K219" s="403"/>
      <c r="L219" s="403"/>
      <c r="M219" s="403"/>
      <c r="N219" s="402"/>
      <c r="O219" s="402"/>
      <c r="P219" s="402"/>
      <c r="Q219" s="402"/>
    </row>
    <row r="220" spans="1:17">
      <c r="A220" s="402"/>
      <c r="B220" s="402"/>
      <c r="C220" s="402"/>
      <c r="D220" s="402"/>
      <c r="E220" s="403"/>
      <c r="F220" s="403"/>
      <c r="G220" s="403"/>
      <c r="H220" s="403"/>
      <c r="I220" s="403"/>
      <c r="J220" s="403"/>
      <c r="K220" s="403"/>
      <c r="L220" s="403"/>
      <c r="M220" s="403"/>
      <c r="N220" s="402"/>
      <c r="O220" s="402"/>
      <c r="P220" s="402"/>
      <c r="Q220" s="402"/>
    </row>
    <row r="221" spans="1:17">
      <c r="A221" s="402"/>
      <c r="B221" s="402"/>
      <c r="C221" s="402"/>
      <c r="D221" s="402"/>
      <c r="E221" s="403"/>
      <c r="F221" s="403"/>
      <c r="G221" s="403"/>
      <c r="H221" s="403"/>
      <c r="I221" s="403"/>
      <c r="J221" s="403"/>
      <c r="K221" s="403"/>
      <c r="L221" s="403"/>
      <c r="M221" s="403"/>
      <c r="N221" s="402"/>
      <c r="O221" s="402"/>
      <c r="P221" s="402"/>
      <c r="Q221" s="402"/>
    </row>
    <row r="222" spans="1:17">
      <c r="A222" s="402"/>
      <c r="B222" s="402"/>
      <c r="C222" s="402"/>
      <c r="D222" s="402"/>
      <c r="E222" s="403"/>
      <c r="F222" s="403"/>
      <c r="G222" s="403"/>
      <c r="H222" s="403"/>
      <c r="I222" s="403"/>
      <c r="J222" s="403"/>
      <c r="K222" s="403"/>
      <c r="L222" s="403"/>
      <c r="M222" s="403"/>
      <c r="N222" s="402"/>
      <c r="O222" s="402"/>
      <c r="P222" s="402"/>
      <c r="Q222" s="402"/>
    </row>
    <row r="223" spans="1:17">
      <c r="A223" s="402"/>
      <c r="B223" s="402"/>
      <c r="C223" s="402"/>
      <c r="D223" s="402"/>
      <c r="E223" s="403"/>
      <c r="F223" s="403"/>
      <c r="G223" s="403"/>
      <c r="H223" s="403"/>
      <c r="I223" s="403"/>
      <c r="J223" s="403"/>
      <c r="K223" s="403"/>
      <c r="L223" s="403"/>
      <c r="M223" s="403"/>
      <c r="N223" s="402"/>
      <c r="O223" s="402"/>
      <c r="P223" s="402"/>
      <c r="Q223" s="402"/>
    </row>
    <row r="224" spans="1:17">
      <c r="A224" s="402"/>
      <c r="B224" s="402"/>
      <c r="C224" s="402"/>
      <c r="D224" s="402"/>
      <c r="E224" s="403"/>
      <c r="F224" s="403"/>
      <c r="G224" s="403"/>
      <c r="H224" s="403"/>
      <c r="I224" s="403"/>
      <c r="J224" s="403"/>
      <c r="K224" s="403"/>
      <c r="L224" s="403"/>
      <c r="M224" s="403"/>
      <c r="N224" s="402"/>
      <c r="O224" s="402"/>
      <c r="P224" s="402"/>
      <c r="Q224" s="402"/>
    </row>
    <row r="225" spans="1:17">
      <c r="A225" s="402"/>
      <c r="B225" s="402"/>
      <c r="C225" s="402"/>
      <c r="D225" s="402"/>
      <c r="E225" s="403"/>
      <c r="F225" s="403"/>
      <c r="G225" s="403"/>
      <c r="H225" s="403"/>
      <c r="I225" s="403"/>
      <c r="J225" s="403"/>
      <c r="K225" s="403"/>
      <c r="L225" s="403"/>
      <c r="M225" s="403"/>
      <c r="N225" s="402"/>
      <c r="O225" s="402"/>
      <c r="P225" s="402"/>
      <c r="Q225" s="402"/>
    </row>
    <row r="226" spans="1:17">
      <c r="A226" s="402"/>
      <c r="B226" s="402"/>
      <c r="C226" s="402"/>
      <c r="D226" s="402"/>
      <c r="E226" s="403"/>
      <c r="F226" s="403"/>
      <c r="G226" s="403"/>
      <c r="H226" s="403"/>
      <c r="I226" s="403"/>
      <c r="J226" s="403"/>
      <c r="K226" s="403"/>
      <c r="L226" s="403"/>
      <c r="M226" s="403"/>
      <c r="N226" s="402"/>
      <c r="O226" s="402"/>
      <c r="P226" s="402"/>
      <c r="Q226" s="402"/>
    </row>
    <row r="227" spans="1:17">
      <c r="A227" s="402"/>
      <c r="B227" s="402"/>
      <c r="C227" s="402"/>
      <c r="D227" s="402"/>
      <c r="E227" s="403"/>
      <c r="F227" s="403"/>
      <c r="G227" s="403"/>
      <c r="H227" s="403"/>
      <c r="I227" s="403"/>
      <c r="J227" s="403"/>
      <c r="K227" s="403"/>
      <c r="L227" s="403"/>
      <c r="M227" s="403"/>
      <c r="N227" s="402"/>
      <c r="O227" s="402"/>
      <c r="P227" s="402"/>
      <c r="Q227" s="402"/>
    </row>
    <row r="228" spans="1:17">
      <c r="A228" s="402"/>
      <c r="B228" s="402"/>
      <c r="C228" s="402"/>
      <c r="D228" s="402"/>
      <c r="E228" s="403"/>
      <c r="F228" s="403"/>
      <c r="G228" s="403"/>
      <c r="H228" s="403"/>
      <c r="I228" s="403"/>
      <c r="J228" s="403"/>
      <c r="K228" s="403"/>
      <c r="L228" s="403"/>
      <c r="M228" s="403"/>
      <c r="N228" s="402"/>
      <c r="O228" s="402"/>
      <c r="P228" s="402"/>
      <c r="Q228" s="402"/>
    </row>
    <row r="229" spans="1:17">
      <c r="A229" s="402"/>
      <c r="B229" s="402"/>
      <c r="C229" s="402"/>
      <c r="D229" s="402"/>
      <c r="E229" s="403"/>
      <c r="F229" s="403"/>
      <c r="G229" s="403"/>
      <c r="H229" s="403"/>
      <c r="I229" s="403"/>
      <c r="J229" s="403"/>
      <c r="K229" s="403"/>
      <c r="L229" s="403"/>
      <c r="M229" s="403"/>
      <c r="N229" s="402"/>
      <c r="O229" s="402"/>
      <c r="P229" s="402"/>
      <c r="Q229" s="402"/>
    </row>
    <row r="230" spans="1:17">
      <c r="A230" s="402"/>
      <c r="B230" s="402"/>
      <c r="C230" s="402"/>
      <c r="D230" s="402"/>
      <c r="E230" s="403"/>
      <c r="F230" s="403"/>
      <c r="G230" s="403"/>
      <c r="H230" s="403"/>
      <c r="I230" s="403"/>
      <c r="J230" s="403"/>
      <c r="K230" s="403"/>
      <c r="L230" s="403"/>
      <c r="M230" s="403"/>
      <c r="N230" s="402"/>
      <c r="O230" s="402"/>
      <c r="P230" s="402"/>
      <c r="Q230" s="402"/>
    </row>
    <row r="231" spans="1:17">
      <c r="A231" s="402"/>
      <c r="B231" s="402"/>
      <c r="C231" s="402"/>
      <c r="D231" s="402"/>
      <c r="E231" s="403"/>
      <c r="F231" s="403"/>
      <c r="G231" s="403"/>
      <c r="H231" s="403"/>
      <c r="I231" s="403"/>
      <c r="J231" s="403"/>
      <c r="K231" s="403"/>
      <c r="L231" s="403"/>
      <c r="M231" s="403"/>
      <c r="N231" s="402"/>
      <c r="O231" s="402"/>
      <c r="P231" s="402"/>
      <c r="Q231" s="402"/>
    </row>
    <row r="232" spans="1:17">
      <c r="A232" s="402"/>
      <c r="B232" s="402"/>
      <c r="C232" s="402"/>
      <c r="D232" s="402"/>
      <c r="E232" s="403"/>
      <c r="F232" s="403"/>
      <c r="G232" s="403"/>
      <c r="H232" s="403"/>
      <c r="I232" s="403"/>
      <c r="J232" s="403"/>
      <c r="K232" s="403"/>
      <c r="L232" s="403"/>
      <c r="M232" s="403"/>
      <c r="N232" s="402"/>
      <c r="O232" s="402"/>
      <c r="P232" s="402"/>
      <c r="Q232" s="402"/>
    </row>
    <row r="233" spans="1:17">
      <c r="A233" s="402"/>
      <c r="B233" s="402"/>
      <c r="C233" s="402"/>
      <c r="D233" s="402"/>
      <c r="E233" s="403"/>
      <c r="F233" s="403"/>
      <c r="G233" s="403"/>
      <c r="H233" s="403"/>
      <c r="I233" s="403"/>
      <c r="J233" s="403"/>
      <c r="K233" s="403"/>
      <c r="L233" s="403"/>
      <c r="M233" s="403"/>
      <c r="N233" s="402"/>
      <c r="O233" s="402"/>
      <c r="P233" s="402"/>
      <c r="Q233" s="402"/>
    </row>
    <row r="234" spans="1:17">
      <c r="A234" s="402"/>
      <c r="B234" s="402"/>
      <c r="C234" s="402"/>
      <c r="D234" s="402"/>
      <c r="E234" s="403"/>
      <c r="F234" s="403"/>
      <c r="G234" s="403"/>
      <c r="H234" s="403"/>
      <c r="I234" s="403"/>
      <c r="J234" s="403"/>
      <c r="K234" s="403"/>
      <c r="L234" s="403"/>
      <c r="M234" s="403"/>
      <c r="N234" s="402"/>
      <c r="O234" s="402"/>
      <c r="P234" s="402"/>
      <c r="Q234" s="402"/>
    </row>
    <row r="235" spans="1:17">
      <c r="A235" s="402"/>
      <c r="B235" s="402"/>
      <c r="C235" s="402"/>
      <c r="D235" s="402"/>
      <c r="E235" s="403"/>
      <c r="F235" s="403"/>
      <c r="G235" s="403"/>
      <c r="H235" s="403"/>
      <c r="I235" s="403"/>
      <c r="J235" s="403"/>
      <c r="K235" s="403"/>
      <c r="L235" s="403"/>
      <c r="M235" s="403"/>
      <c r="N235" s="402"/>
      <c r="O235" s="402"/>
      <c r="P235" s="402"/>
      <c r="Q235" s="402"/>
    </row>
    <row r="236" spans="1:17">
      <c r="A236" s="402"/>
      <c r="B236" s="402"/>
      <c r="C236" s="402"/>
      <c r="D236" s="402"/>
      <c r="E236" s="403"/>
      <c r="F236" s="403"/>
      <c r="G236" s="403"/>
      <c r="H236" s="403"/>
      <c r="I236" s="403"/>
      <c r="J236" s="403"/>
      <c r="K236" s="403"/>
      <c r="L236" s="403"/>
      <c r="M236" s="403"/>
      <c r="N236" s="402"/>
      <c r="O236" s="402"/>
      <c r="P236" s="402"/>
      <c r="Q236" s="402"/>
    </row>
    <row r="237" spans="1:17">
      <c r="A237" s="402"/>
      <c r="B237" s="402"/>
      <c r="C237" s="402"/>
      <c r="D237" s="402"/>
      <c r="E237" s="403"/>
      <c r="F237" s="403"/>
      <c r="G237" s="403"/>
      <c r="H237" s="403"/>
      <c r="I237" s="403"/>
      <c r="J237" s="403"/>
      <c r="K237" s="403"/>
      <c r="L237" s="403"/>
      <c r="M237" s="403"/>
      <c r="N237" s="402"/>
      <c r="O237" s="402"/>
      <c r="P237" s="402"/>
      <c r="Q237" s="402"/>
    </row>
    <row r="238" spans="1:17">
      <c r="A238" s="402"/>
      <c r="B238" s="402"/>
      <c r="C238" s="402"/>
      <c r="D238" s="402"/>
      <c r="E238" s="403"/>
      <c r="F238" s="403"/>
      <c r="G238" s="403"/>
      <c r="H238" s="403"/>
      <c r="I238" s="403"/>
      <c r="J238" s="403"/>
      <c r="K238" s="403"/>
      <c r="L238" s="403"/>
      <c r="M238" s="403"/>
      <c r="N238" s="402"/>
      <c r="O238" s="402"/>
      <c r="P238" s="402"/>
      <c r="Q238" s="402"/>
    </row>
    <row r="239" spans="1:17">
      <c r="A239" s="402"/>
      <c r="B239" s="402"/>
      <c r="C239" s="402"/>
      <c r="D239" s="402"/>
      <c r="E239" s="403"/>
      <c r="F239" s="403"/>
      <c r="G239" s="403"/>
      <c r="H239" s="403"/>
      <c r="I239" s="403"/>
      <c r="J239" s="403"/>
      <c r="K239" s="403"/>
      <c r="L239" s="403"/>
      <c r="M239" s="403"/>
      <c r="N239" s="402"/>
      <c r="O239" s="402"/>
      <c r="P239" s="402"/>
      <c r="Q239" s="402"/>
    </row>
    <row r="240" spans="1:17">
      <c r="A240" s="402"/>
      <c r="B240" s="402"/>
      <c r="C240" s="402"/>
      <c r="D240" s="402"/>
      <c r="E240" s="403"/>
      <c r="F240" s="403"/>
      <c r="G240" s="403"/>
      <c r="H240" s="403"/>
      <c r="I240" s="403"/>
      <c r="J240" s="403"/>
      <c r="K240" s="403"/>
      <c r="L240" s="403"/>
      <c r="M240" s="403"/>
      <c r="N240" s="402"/>
      <c r="O240" s="402"/>
      <c r="P240" s="402"/>
      <c r="Q240" s="402"/>
    </row>
    <row r="241" spans="1:17">
      <c r="A241" s="402"/>
      <c r="B241" s="402"/>
      <c r="C241" s="402"/>
      <c r="D241" s="402"/>
      <c r="E241" s="403"/>
      <c r="F241" s="403"/>
      <c r="G241" s="403"/>
      <c r="H241" s="403"/>
      <c r="I241" s="403"/>
      <c r="J241" s="403"/>
      <c r="K241" s="403"/>
      <c r="L241" s="403"/>
      <c r="M241" s="403"/>
      <c r="N241" s="402"/>
      <c r="O241" s="402"/>
      <c r="P241" s="402"/>
      <c r="Q241" s="402"/>
    </row>
    <row r="242" spans="1:17">
      <c r="A242" s="402"/>
      <c r="B242" s="402"/>
      <c r="C242" s="402"/>
      <c r="D242" s="402"/>
      <c r="E242" s="403"/>
      <c r="F242" s="403"/>
      <c r="G242" s="403"/>
      <c r="H242" s="403"/>
      <c r="I242" s="403"/>
      <c r="J242" s="403"/>
      <c r="K242" s="403"/>
      <c r="L242" s="403"/>
      <c r="M242" s="403"/>
      <c r="N242" s="402"/>
      <c r="O242" s="402"/>
      <c r="P242" s="402"/>
      <c r="Q242" s="402"/>
    </row>
    <row r="243" spans="1:17">
      <c r="A243" s="402"/>
      <c r="B243" s="402"/>
      <c r="C243" s="402"/>
      <c r="D243" s="402"/>
      <c r="E243" s="403"/>
      <c r="F243" s="403"/>
      <c r="G243" s="403"/>
      <c r="H243" s="403"/>
      <c r="I243" s="403"/>
      <c r="J243" s="403"/>
      <c r="K243" s="403"/>
      <c r="L243" s="403"/>
      <c r="M243" s="403"/>
      <c r="N243" s="402"/>
      <c r="O243" s="402"/>
      <c r="P243" s="402"/>
      <c r="Q243" s="402"/>
    </row>
    <row r="244" spans="1:17">
      <c r="A244" s="402"/>
      <c r="B244" s="402"/>
      <c r="C244" s="402"/>
      <c r="D244" s="402"/>
      <c r="E244" s="403"/>
      <c r="F244" s="403"/>
      <c r="G244" s="403"/>
      <c r="H244" s="403"/>
      <c r="I244" s="403"/>
      <c r="J244" s="403"/>
      <c r="K244" s="403"/>
      <c r="L244" s="403"/>
      <c r="M244" s="403"/>
      <c r="N244" s="402"/>
      <c r="O244" s="402"/>
      <c r="P244" s="402"/>
      <c r="Q244" s="402"/>
    </row>
    <row r="245" spans="1:17">
      <c r="A245" s="402"/>
      <c r="B245" s="402"/>
      <c r="C245" s="402"/>
      <c r="D245" s="402"/>
      <c r="E245" s="403"/>
      <c r="F245" s="403"/>
      <c r="G245" s="403"/>
      <c r="H245" s="403"/>
      <c r="I245" s="403"/>
      <c r="J245" s="403"/>
      <c r="K245" s="403"/>
      <c r="L245" s="403"/>
      <c r="M245" s="403"/>
      <c r="N245" s="402"/>
      <c r="O245" s="402"/>
      <c r="P245" s="402"/>
      <c r="Q245" s="402"/>
    </row>
    <row r="246" spans="1:17">
      <c r="A246" s="402"/>
      <c r="B246" s="402"/>
      <c r="C246" s="402"/>
      <c r="D246" s="402"/>
      <c r="E246" s="403"/>
      <c r="F246" s="403"/>
      <c r="G246" s="403"/>
      <c r="H246" s="403"/>
      <c r="I246" s="403"/>
      <c r="J246" s="403"/>
      <c r="K246" s="403"/>
      <c r="L246" s="403"/>
      <c r="M246" s="403"/>
      <c r="N246" s="402"/>
      <c r="O246" s="402"/>
      <c r="P246" s="402"/>
      <c r="Q246" s="402"/>
    </row>
    <row r="247" spans="1:17">
      <c r="A247" s="402"/>
      <c r="B247" s="402"/>
      <c r="C247" s="402"/>
      <c r="D247" s="402"/>
      <c r="E247" s="403"/>
      <c r="F247" s="403"/>
      <c r="G247" s="403"/>
      <c r="H247" s="403"/>
      <c r="I247" s="403"/>
      <c r="J247" s="403"/>
      <c r="K247" s="403"/>
      <c r="L247" s="403"/>
      <c r="M247" s="403"/>
      <c r="N247" s="402"/>
      <c r="O247" s="402"/>
      <c r="P247" s="402"/>
      <c r="Q247" s="402"/>
    </row>
    <row r="248" spans="1:17">
      <c r="A248" s="402"/>
      <c r="B248" s="402"/>
      <c r="C248" s="402"/>
      <c r="D248" s="402"/>
      <c r="E248" s="403"/>
      <c r="F248" s="403"/>
      <c r="G248" s="403"/>
      <c r="H248" s="403"/>
      <c r="I248" s="403"/>
      <c r="J248" s="403"/>
      <c r="K248" s="403"/>
      <c r="L248" s="403"/>
      <c r="M248" s="403"/>
      <c r="N248" s="402"/>
      <c r="O248" s="402"/>
      <c r="P248" s="402"/>
      <c r="Q248" s="402"/>
    </row>
    <row r="249" spans="1:17">
      <c r="A249" s="402"/>
      <c r="B249" s="402"/>
      <c r="C249" s="402"/>
      <c r="D249" s="402"/>
      <c r="E249" s="403"/>
      <c r="F249" s="403"/>
      <c r="G249" s="403"/>
      <c r="H249" s="403"/>
      <c r="I249" s="403"/>
      <c r="J249" s="403"/>
      <c r="K249" s="403"/>
      <c r="L249" s="403"/>
      <c r="M249" s="403"/>
      <c r="N249" s="402"/>
      <c r="O249" s="402"/>
      <c r="P249" s="402"/>
      <c r="Q249" s="402"/>
    </row>
    <row r="250" spans="1:17">
      <c r="A250" s="402"/>
      <c r="B250" s="402"/>
      <c r="C250" s="402"/>
      <c r="D250" s="402"/>
      <c r="E250" s="403"/>
      <c r="F250" s="403"/>
      <c r="G250" s="403"/>
      <c r="H250" s="403"/>
      <c r="I250" s="403"/>
      <c r="J250" s="403"/>
      <c r="K250" s="403"/>
      <c r="L250" s="403"/>
      <c r="M250" s="403"/>
      <c r="N250" s="402"/>
      <c r="O250" s="402"/>
      <c r="P250" s="402"/>
      <c r="Q250" s="402"/>
    </row>
    <row r="251" spans="1:17">
      <c r="A251" s="402"/>
      <c r="B251" s="402"/>
      <c r="C251" s="402"/>
      <c r="D251" s="402"/>
      <c r="E251" s="403"/>
      <c r="F251" s="403"/>
      <c r="G251" s="403"/>
      <c r="H251" s="403"/>
      <c r="I251" s="403"/>
      <c r="J251" s="403"/>
      <c r="K251" s="403"/>
      <c r="L251" s="403"/>
      <c r="M251" s="403"/>
      <c r="N251" s="402"/>
      <c r="O251" s="402"/>
      <c r="P251" s="402"/>
      <c r="Q251" s="402"/>
    </row>
    <row r="252" spans="1:17">
      <c r="A252" s="402"/>
      <c r="B252" s="402"/>
      <c r="C252" s="402"/>
      <c r="D252" s="402"/>
      <c r="E252" s="403"/>
      <c r="F252" s="403"/>
      <c r="G252" s="403"/>
      <c r="H252" s="403"/>
      <c r="I252" s="403"/>
      <c r="J252" s="403"/>
      <c r="K252" s="403"/>
      <c r="L252" s="403"/>
      <c r="M252" s="403"/>
      <c r="N252" s="402"/>
      <c r="O252" s="402"/>
      <c r="P252" s="402"/>
      <c r="Q252" s="402"/>
    </row>
    <row r="253" spans="1:17">
      <c r="A253" s="402"/>
      <c r="B253" s="402"/>
      <c r="C253" s="402"/>
      <c r="D253" s="402"/>
      <c r="E253" s="403"/>
      <c r="F253" s="403"/>
      <c r="G253" s="403"/>
      <c r="H253" s="403"/>
      <c r="I253" s="403"/>
      <c r="J253" s="403"/>
      <c r="K253" s="403"/>
      <c r="L253" s="403"/>
      <c r="M253" s="403"/>
      <c r="N253" s="402"/>
      <c r="O253" s="402"/>
      <c r="P253" s="402"/>
      <c r="Q253" s="402"/>
    </row>
    <row r="254" spans="1:17">
      <c r="A254" s="402"/>
      <c r="B254" s="402"/>
      <c r="C254" s="402"/>
      <c r="D254" s="402"/>
      <c r="E254" s="403"/>
      <c r="F254" s="403"/>
      <c r="G254" s="403"/>
      <c r="H254" s="403"/>
      <c r="I254" s="403"/>
      <c r="J254" s="403"/>
      <c r="K254" s="403"/>
      <c r="L254" s="403"/>
      <c r="M254" s="403"/>
      <c r="N254" s="402"/>
      <c r="O254" s="402"/>
      <c r="P254" s="402"/>
      <c r="Q254" s="402"/>
    </row>
  </sheetData>
  <mergeCells count="6">
    <mergeCell ref="E112:F112"/>
    <mergeCell ref="I112:J112"/>
    <mergeCell ref="E17:E18"/>
    <mergeCell ref="F17:F18"/>
    <mergeCell ref="G106:H106"/>
    <mergeCell ref="E108:F108"/>
  </mergeCells>
  <phoneticPr fontId="41" type="noConversion"/>
  <conditionalFormatting sqref="G105:H105 B105">
    <cfRule type="cellIs" dxfId="16" priority="15" stopIfTrue="1" operator="equal">
      <formula>0</formula>
    </cfRule>
  </conditionalFormatting>
  <conditionalFormatting sqref="I112 E108">
    <cfRule type="cellIs" dxfId="15" priority="14" stopIfTrue="1" operator="equal">
      <formula>0</formula>
    </cfRule>
  </conditionalFormatting>
  <conditionalFormatting sqref="J105">
    <cfRule type="cellIs" dxfId="14" priority="13" stopIfTrue="1" operator="equal">
      <formula>0</formula>
    </cfRule>
  </conditionalFormatting>
  <conditionalFormatting sqref="E112:F112">
    <cfRule type="cellIs" dxfId="13" priority="12" stopIfTrue="1" operator="equal">
      <formula>0</formula>
    </cfRule>
  </conditionalFormatting>
  <conditionalFormatting sqref="B103">
    <cfRule type="cellIs" dxfId="12" priority="11" stopIfTrue="1" operator="notEqual">
      <formula>0</formula>
    </cfRule>
  </conditionalFormatting>
  <conditionalFormatting sqref="E15">
    <cfRule type="cellIs" dxfId="11" priority="5" stopIfTrue="1" operator="equal">
      <formula>98</formula>
    </cfRule>
    <cfRule type="cellIs" dxfId="10" priority="7" stopIfTrue="1" operator="equal">
      <formula>96</formula>
    </cfRule>
    <cfRule type="cellIs" dxfId="9" priority="8" stopIfTrue="1" operator="equal">
      <formula>42</formula>
    </cfRule>
    <cfRule type="cellIs" dxfId="8" priority="9" stopIfTrue="1" operator="equal">
      <formula>97</formula>
    </cfRule>
    <cfRule type="cellIs" dxfId="7" priority="10" stopIfTrue="1" operator="equal">
      <formula>33</formula>
    </cfRule>
  </conditionalFormatting>
  <conditionalFormatting sqref="F15">
    <cfRule type="cellIs" dxfId="6" priority="1" stopIfTrue="1" operator="equal">
      <formula>"ЧУЖДИ СРЕДСТВА"</formula>
    </cfRule>
    <cfRule type="cellIs" dxfId="5" priority="2" stopIfTrue="1" operator="equal">
      <formula>"СЕС - ДМП"</formula>
    </cfRule>
    <cfRule type="cellIs" dxfId="4" priority="3" stopIfTrue="1" operator="equal">
      <formula>"СЕС - РА"</formula>
    </cfRule>
    <cfRule type="cellIs" dxfId="3" priority="4" stopIfTrue="1" operator="equal">
      <formula>"СЕС - ДЕС"</formula>
    </cfRule>
    <cfRule type="cellIs" dxfId="2" priority="6" stopIfTrue="1" operator="equal">
      <formula>"СЕС - КСФ"</formula>
    </cfRule>
  </conditionalFormatting>
  <conditionalFormatting sqref="E63:J63">
    <cfRule type="cellIs" dxfId="1" priority="17" stopIfTrue="1" operator="notEqual">
      <formula>0</formula>
    </cfRule>
  </conditionalFormatting>
  <conditionalFormatting sqref="E103:J103">
    <cfRule type="cellIs" dxfId="0" priority="16" stopIfTrue="1" operator="not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7:G65547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F131083:G131083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F196619:G196619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F262155:G262155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F327691:G327691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F393227:G393227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F458763:G458763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F524299:G524299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F589835:G589835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F655371:G655371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F720907:G720907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F786443:G786443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F851979:G851979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F917515:G917515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F983051:G983051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WVN983051:WVO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E65588 JA65588 SW65588 ACS65588 AMO65588 AWK65588 BGG65588 BQC65588 BZY65588 CJU65588 CTQ65588 DDM65588 DNI65588 DXE65588 EHA65588 EQW65588 FAS65588 FKO65588 FUK65588 GEG65588 GOC65588 GXY65588 HHU65588 HRQ65588 IBM65588 ILI65588 IVE65588 JFA65588 JOW65588 JYS65588 KIO65588 KSK65588 LCG65588 LMC65588 LVY65588 MFU65588 MPQ65588 MZM65588 NJI65588 NTE65588 ODA65588 OMW65588 OWS65588 PGO65588 PQK65588 QAG65588 QKC65588 QTY65588 RDU65588 RNQ65588 RXM65588 SHI65588 SRE65588 TBA65588 TKW65588 TUS65588 UEO65588 UOK65588 UYG65588 VIC65588 VRY65588 WBU65588 WLQ65588 WVM65588 E131124 JA131124 SW131124 ACS131124 AMO131124 AWK131124 BGG131124 BQC131124 BZY131124 CJU131124 CTQ131124 DDM131124 DNI131124 DXE131124 EHA131124 EQW131124 FAS131124 FKO131124 FUK131124 GEG131124 GOC131124 GXY131124 HHU131124 HRQ131124 IBM131124 ILI131124 IVE131124 JFA131124 JOW131124 JYS131124 KIO131124 KSK131124 LCG131124 LMC131124 LVY131124 MFU131124 MPQ131124 MZM131124 NJI131124 NTE131124 ODA131124 OMW131124 OWS131124 PGO131124 PQK131124 QAG131124 QKC131124 QTY131124 RDU131124 RNQ131124 RXM131124 SHI131124 SRE131124 TBA131124 TKW131124 TUS131124 UEO131124 UOK131124 UYG131124 VIC131124 VRY131124 WBU131124 WLQ131124 WVM131124 E196660 JA196660 SW196660 ACS196660 AMO196660 AWK196660 BGG196660 BQC196660 BZY196660 CJU196660 CTQ196660 DDM196660 DNI196660 DXE196660 EHA196660 EQW196660 FAS196660 FKO196660 FUK196660 GEG196660 GOC196660 GXY196660 HHU196660 HRQ196660 IBM196660 ILI196660 IVE196660 JFA196660 JOW196660 JYS196660 KIO196660 KSK196660 LCG196660 LMC196660 LVY196660 MFU196660 MPQ196660 MZM196660 NJI196660 NTE196660 ODA196660 OMW196660 OWS196660 PGO196660 PQK196660 QAG196660 QKC196660 QTY196660 RDU196660 RNQ196660 RXM196660 SHI196660 SRE196660 TBA196660 TKW196660 TUS196660 UEO196660 UOK196660 UYG196660 VIC196660 VRY196660 WBU196660 WLQ196660 WVM196660 E262196 JA262196 SW262196 ACS262196 AMO262196 AWK262196 BGG262196 BQC262196 BZY262196 CJU262196 CTQ262196 DDM262196 DNI262196 DXE262196 EHA262196 EQW262196 FAS262196 FKO262196 FUK262196 GEG262196 GOC262196 GXY262196 HHU262196 HRQ262196 IBM262196 ILI262196 IVE262196 JFA262196 JOW262196 JYS262196 KIO262196 KSK262196 LCG262196 LMC262196 LVY262196 MFU262196 MPQ262196 MZM262196 NJI262196 NTE262196 ODA262196 OMW262196 OWS262196 PGO262196 PQK262196 QAG262196 QKC262196 QTY262196 RDU262196 RNQ262196 RXM262196 SHI262196 SRE262196 TBA262196 TKW262196 TUS262196 UEO262196 UOK262196 UYG262196 VIC262196 VRY262196 WBU262196 WLQ262196 WVM262196 E327732 JA327732 SW327732 ACS327732 AMO327732 AWK327732 BGG327732 BQC327732 BZY327732 CJU327732 CTQ327732 DDM327732 DNI327732 DXE327732 EHA327732 EQW327732 FAS327732 FKO327732 FUK327732 GEG327732 GOC327732 GXY327732 HHU327732 HRQ327732 IBM327732 ILI327732 IVE327732 JFA327732 JOW327732 JYS327732 KIO327732 KSK327732 LCG327732 LMC327732 LVY327732 MFU327732 MPQ327732 MZM327732 NJI327732 NTE327732 ODA327732 OMW327732 OWS327732 PGO327732 PQK327732 QAG327732 QKC327732 QTY327732 RDU327732 RNQ327732 RXM327732 SHI327732 SRE327732 TBA327732 TKW327732 TUS327732 UEO327732 UOK327732 UYG327732 VIC327732 VRY327732 WBU327732 WLQ327732 WVM327732 E393268 JA393268 SW393268 ACS393268 AMO393268 AWK393268 BGG393268 BQC393268 BZY393268 CJU393268 CTQ393268 DDM393268 DNI393268 DXE393268 EHA393268 EQW393268 FAS393268 FKO393268 FUK393268 GEG393268 GOC393268 GXY393268 HHU393268 HRQ393268 IBM393268 ILI393268 IVE393268 JFA393268 JOW393268 JYS393268 KIO393268 KSK393268 LCG393268 LMC393268 LVY393268 MFU393268 MPQ393268 MZM393268 NJI393268 NTE393268 ODA393268 OMW393268 OWS393268 PGO393268 PQK393268 QAG393268 QKC393268 QTY393268 RDU393268 RNQ393268 RXM393268 SHI393268 SRE393268 TBA393268 TKW393268 TUS393268 UEO393268 UOK393268 UYG393268 VIC393268 VRY393268 WBU393268 WLQ393268 WVM393268 E458804 JA458804 SW458804 ACS458804 AMO458804 AWK458804 BGG458804 BQC458804 BZY458804 CJU458804 CTQ458804 DDM458804 DNI458804 DXE458804 EHA458804 EQW458804 FAS458804 FKO458804 FUK458804 GEG458804 GOC458804 GXY458804 HHU458804 HRQ458804 IBM458804 ILI458804 IVE458804 JFA458804 JOW458804 JYS458804 KIO458804 KSK458804 LCG458804 LMC458804 LVY458804 MFU458804 MPQ458804 MZM458804 NJI458804 NTE458804 ODA458804 OMW458804 OWS458804 PGO458804 PQK458804 QAG458804 QKC458804 QTY458804 RDU458804 RNQ458804 RXM458804 SHI458804 SRE458804 TBA458804 TKW458804 TUS458804 UEO458804 UOK458804 UYG458804 VIC458804 VRY458804 WBU458804 WLQ458804 WVM458804 E524340 JA524340 SW524340 ACS524340 AMO524340 AWK524340 BGG524340 BQC524340 BZY524340 CJU524340 CTQ524340 DDM524340 DNI524340 DXE524340 EHA524340 EQW524340 FAS524340 FKO524340 FUK524340 GEG524340 GOC524340 GXY524340 HHU524340 HRQ524340 IBM524340 ILI524340 IVE524340 JFA524340 JOW524340 JYS524340 KIO524340 KSK524340 LCG524340 LMC524340 LVY524340 MFU524340 MPQ524340 MZM524340 NJI524340 NTE524340 ODA524340 OMW524340 OWS524340 PGO524340 PQK524340 QAG524340 QKC524340 QTY524340 RDU524340 RNQ524340 RXM524340 SHI524340 SRE524340 TBA524340 TKW524340 TUS524340 UEO524340 UOK524340 UYG524340 VIC524340 VRY524340 WBU524340 WLQ524340 WVM524340 E589876 JA589876 SW589876 ACS589876 AMO589876 AWK589876 BGG589876 BQC589876 BZY589876 CJU589876 CTQ589876 DDM589876 DNI589876 DXE589876 EHA589876 EQW589876 FAS589876 FKO589876 FUK589876 GEG589876 GOC589876 GXY589876 HHU589876 HRQ589876 IBM589876 ILI589876 IVE589876 JFA589876 JOW589876 JYS589876 KIO589876 KSK589876 LCG589876 LMC589876 LVY589876 MFU589876 MPQ589876 MZM589876 NJI589876 NTE589876 ODA589876 OMW589876 OWS589876 PGO589876 PQK589876 QAG589876 QKC589876 QTY589876 RDU589876 RNQ589876 RXM589876 SHI589876 SRE589876 TBA589876 TKW589876 TUS589876 UEO589876 UOK589876 UYG589876 VIC589876 VRY589876 WBU589876 WLQ589876 WVM589876 E655412 JA655412 SW655412 ACS655412 AMO655412 AWK655412 BGG655412 BQC655412 BZY655412 CJU655412 CTQ655412 DDM655412 DNI655412 DXE655412 EHA655412 EQW655412 FAS655412 FKO655412 FUK655412 GEG655412 GOC655412 GXY655412 HHU655412 HRQ655412 IBM655412 ILI655412 IVE655412 JFA655412 JOW655412 JYS655412 KIO655412 KSK655412 LCG655412 LMC655412 LVY655412 MFU655412 MPQ655412 MZM655412 NJI655412 NTE655412 ODA655412 OMW655412 OWS655412 PGO655412 PQK655412 QAG655412 QKC655412 QTY655412 RDU655412 RNQ655412 RXM655412 SHI655412 SRE655412 TBA655412 TKW655412 TUS655412 UEO655412 UOK655412 UYG655412 VIC655412 VRY655412 WBU655412 WLQ655412 WVM655412 E720948 JA720948 SW720948 ACS720948 AMO720948 AWK720948 BGG720948 BQC720948 BZY720948 CJU720948 CTQ720948 DDM720948 DNI720948 DXE720948 EHA720948 EQW720948 FAS720948 FKO720948 FUK720948 GEG720948 GOC720948 GXY720948 HHU720948 HRQ720948 IBM720948 ILI720948 IVE720948 JFA720948 JOW720948 JYS720948 KIO720948 KSK720948 LCG720948 LMC720948 LVY720948 MFU720948 MPQ720948 MZM720948 NJI720948 NTE720948 ODA720948 OMW720948 OWS720948 PGO720948 PQK720948 QAG720948 QKC720948 QTY720948 RDU720948 RNQ720948 RXM720948 SHI720948 SRE720948 TBA720948 TKW720948 TUS720948 UEO720948 UOK720948 UYG720948 VIC720948 VRY720948 WBU720948 WLQ720948 WVM720948 E786484 JA786484 SW786484 ACS786484 AMO786484 AWK786484 BGG786484 BQC786484 BZY786484 CJU786484 CTQ786484 DDM786484 DNI786484 DXE786484 EHA786484 EQW786484 FAS786484 FKO786484 FUK786484 GEG786484 GOC786484 GXY786484 HHU786484 HRQ786484 IBM786484 ILI786484 IVE786484 JFA786484 JOW786484 JYS786484 KIO786484 KSK786484 LCG786484 LMC786484 LVY786484 MFU786484 MPQ786484 MZM786484 NJI786484 NTE786484 ODA786484 OMW786484 OWS786484 PGO786484 PQK786484 QAG786484 QKC786484 QTY786484 RDU786484 RNQ786484 RXM786484 SHI786484 SRE786484 TBA786484 TKW786484 TUS786484 UEO786484 UOK786484 UYG786484 VIC786484 VRY786484 WBU786484 WLQ786484 WVM786484 E852020 JA852020 SW852020 ACS852020 AMO852020 AWK852020 BGG852020 BQC852020 BZY852020 CJU852020 CTQ852020 DDM852020 DNI852020 DXE852020 EHA852020 EQW852020 FAS852020 FKO852020 FUK852020 GEG852020 GOC852020 GXY852020 HHU852020 HRQ852020 IBM852020 ILI852020 IVE852020 JFA852020 JOW852020 JYS852020 KIO852020 KSK852020 LCG852020 LMC852020 LVY852020 MFU852020 MPQ852020 MZM852020 NJI852020 NTE852020 ODA852020 OMW852020 OWS852020 PGO852020 PQK852020 QAG852020 QKC852020 QTY852020 RDU852020 RNQ852020 RXM852020 SHI852020 SRE852020 TBA852020 TKW852020 TUS852020 UEO852020 UOK852020 UYG852020 VIC852020 VRY852020 WBU852020 WLQ852020 WVM852020 E917556 JA917556 SW917556 ACS917556 AMO917556 AWK917556 BGG917556 BQC917556 BZY917556 CJU917556 CTQ917556 DDM917556 DNI917556 DXE917556 EHA917556 EQW917556 FAS917556 FKO917556 FUK917556 GEG917556 GOC917556 GXY917556 HHU917556 HRQ917556 IBM917556 ILI917556 IVE917556 JFA917556 JOW917556 JYS917556 KIO917556 KSK917556 LCG917556 LMC917556 LVY917556 MFU917556 MPQ917556 MZM917556 NJI917556 NTE917556 ODA917556 OMW917556 OWS917556 PGO917556 PQK917556 QAG917556 QKC917556 QTY917556 RDU917556 RNQ917556 RXM917556 SHI917556 SRE917556 TBA917556 TKW917556 TUS917556 UEO917556 UOK917556 UYG917556 VIC917556 VRY917556 WBU917556 WLQ917556 WVM917556 E983092 JA983092 SW983092 ACS983092 AMO983092 AWK983092 BGG983092 BQC983092 BZY983092 CJU983092 CTQ983092 DDM983092 DNI983092 DXE983092 EHA983092 EQW983092 FAS983092 FKO983092 FUK983092 GEG983092 GOC983092 GXY983092 HHU983092 HRQ983092 IBM983092 ILI983092 IVE983092 JFA983092 JOW983092 JYS983092 KIO983092 KSK983092 LCG983092 LMC983092 LVY983092 MFU983092 MPQ983092 MZM983092 NJI983092 NTE983092 ODA983092 OMW983092 OWS983092 PGO983092 PQK983092 QAG983092 QKC983092 QTY983092 RDU983092 RNQ983092 RXM983092 SHI983092 SRE983092 TBA983092 TKW983092 TUS983092 UEO983092 UOK983092 UYG983092 VIC983092 VRY983092 WBU983092 WLQ983092 WVM983092 G52:J52 JC52:JF52 SY52:TB52 ACU52:ACX52 AMQ52:AMT52 AWM52:AWP52 BGI52:BGL52 BQE52:BQH52 CAA52:CAD52 CJW52:CJZ52 CTS52:CTV52 DDO52:DDR52 DNK52:DNN52 DXG52:DXJ52 EHC52:EHF52 EQY52:ERB52 FAU52:FAX52 FKQ52:FKT52 FUM52:FUP52 GEI52:GEL52 GOE52:GOH52 GYA52:GYD52 HHW52:HHZ52 HRS52:HRV52 IBO52:IBR52 ILK52:ILN52 IVG52:IVJ52 JFC52:JFF52 JOY52:JPB52 JYU52:JYX52 KIQ52:KIT52 KSM52:KSP52 LCI52:LCL52 LME52:LMH52 LWA52:LWD52 MFW52:MFZ52 MPS52:MPV52 MZO52:MZR52 NJK52:NJN52 NTG52:NTJ52 ODC52:ODF52 OMY52:ONB52 OWU52:OWX52 PGQ52:PGT52 PQM52:PQP52 QAI52:QAL52 QKE52:QKH52 QUA52:QUD52 RDW52:RDZ52 RNS52:RNV52 RXO52:RXR52 SHK52:SHN52 SRG52:SRJ52 TBC52:TBF52 TKY52:TLB52 TUU52:TUX52 UEQ52:UET52 UOM52:UOP52 UYI52:UYL52 VIE52:VIH52 VSA52:VSD52 WBW52:WBZ52 WLS52:WLV52 WVO52:WVR52 G65588:J65588 JC65588:JF65588 SY65588:TB65588 ACU65588:ACX65588 AMQ65588:AMT65588 AWM65588:AWP65588 BGI65588:BGL65588 BQE65588:BQH65588 CAA65588:CAD65588 CJW65588:CJZ65588 CTS65588:CTV65588 DDO65588:DDR65588 DNK65588:DNN65588 DXG65588:DXJ65588 EHC65588:EHF65588 EQY65588:ERB65588 FAU65588:FAX65588 FKQ65588:FKT65588 FUM65588:FUP65588 GEI65588:GEL65588 GOE65588:GOH65588 GYA65588:GYD65588 HHW65588:HHZ65588 HRS65588:HRV65588 IBO65588:IBR65588 ILK65588:ILN65588 IVG65588:IVJ65588 JFC65588:JFF65588 JOY65588:JPB65588 JYU65588:JYX65588 KIQ65588:KIT65588 KSM65588:KSP65588 LCI65588:LCL65588 LME65588:LMH65588 LWA65588:LWD65588 MFW65588:MFZ65588 MPS65588:MPV65588 MZO65588:MZR65588 NJK65588:NJN65588 NTG65588:NTJ65588 ODC65588:ODF65588 OMY65588:ONB65588 OWU65588:OWX65588 PGQ65588:PGT65588 PQM65588:PQP65588 QAI65588:QAL65588 QKE65588:QKH65588 QUA65588:QUD65588 RDW65588:RDZ65588 RNS65588:RNV65588 RXO65588:RXR65588 SHK65588:SHN65588 SRG65588:SRJ65588 TBC65588:TBF65588 TKY65588:TLB65588 TUU65588:TUX65588 UEQ65588:UET65588 UOM65588:UOP65588 UYI65588:UYL65588 VIE65588:VIH65588 VSA65588:VSD65588 WBW65588:WBZ65588 WLS65588:WLV65588 WVO65588:WVR65588 G131124:J131124 JC131124:JF131124 SY131124:TB131124 ACU131124:ACX131124 AMQ131124:AMT131124 AWM131124:AWP131124 BGI131124:BGL131124 BQE131124:BQH131124 CAA131124:CAD131124 CJW131124:CJZ131124 CTS131124:CTV131124 DDO131124:DDR131124 DNK131124:DNN131124 DXG131124:DXJ131124 EHC131124:EHF131124 EQY131124:ERB131124 FAU131124:FAX131124 FKQ131124:FKT131124 FUM131124:FUP131124 GEI131124:GEL131124 GOE131124:GOH131124 GYA131124:GYD131124 HHW131124:HHZ131124 HRS131124:HRV131124 IBO131124:IBR131124 ILK131124:ILN131124 IVG131124:IVJ131124 JFC131124:JFF131124 JOY131124:JPB131124 JYU131124:JYX131124 KIQ131124:KIT131124 KSM131124:KSP131124 LCI131124:LCL131124 LME131124:LMH131124 LWA131124:LWD131124 MFW131124:MFZ131124 MPS131124:MPV131124 MZO131124:MZR131124 NJK131124:NJN131124 NTG131124:NTJ131124 ODC131124:ODF131124 OMY131124:ONB131124 OWU131124:OWX131124 PGQ131124:PGT131124 PQM131124:PQP131124 QAI131124:QAL131124 QKE131124:QKH131124 QUA131124:QUD131124 RDW131124:RDZ131124 RNS131124:RNV131124 RXO131124:RXR131124 SHK131124:SHN131124 SRG131124:SRJ131124 TBC131124:TBF131124 TKY131124:TLB131124 TUU131124:TUX131124 UEQ131124:UET131124 UOM131124:UOP131124 UYI131124:UYL131124 VIE131124:VIH131124 VSA131124:VSD131124 WBW131124:WBZ131124 WLS131124:WLV131124 WVO131124:WVR131124 G196660:J196660 JC196660:JF196660 SY196660:TB196660 ACU196660:ACX196660 AMQ196660:AMT196660 AWM196660:AWP196660 BGI196660:BGL196660 BQE196660:BQH196660 CAA196660:CAD196660 CJW196660:CJZ196660 CTS196660:CTV196660 DDO196660:DDR196660 DNK196660:DNN196660 DXG196660:DXJ196660 EHC196660:EHF196660 EQY196660:ERB196660 FAU196660:FAX196660 FKQ196660:FKT196660 FUM196660:FUP196660 GEI196660:GEL196660 GOE196660:GOH196660 GYA196660:GYD196660 HHW196660:HHZ196660 HRS196660:HRV196660 IBO196660:IBR196660 ILK196660:ILN196660 IVG196660:IVJ196660 JFC196660:JFF196660 JOY196660:JPB196660 JYU196660:JYX196660 KIQ196660:KIT196660 KSM196660:KSP196660 LCI196660:LCL196660 LME196660:LMH196660 LWA196660:LWD196660 MFW196660:MFZ196660 MPS196660:MPV196660 MZO196660:MZR196660 NJK196660:NJN196660 NTG196660:NTJ196660 ODC196660:ODF196660 OMY196660:ONB196660 OWU196660:OWX196660 PGQ196660:PGT196660 PQM196660:PQP196660 QAI196660:QAL196660 QKE196660:QKH196660 QUA196660:QUD196660 RDW196660:RDZ196660 RNS196660:RNV196660 RXO196660:RXR196660 SHK196660:SHN196660 SRG196660:SRJ196660 TBC196660:TBF196660 TKY196660:TLB196660 TUU196660:TUX196660 UEQ196660:UET196660 UOM196660:UOP196660 UYI196660:UYL196660 VIE196660:VIH196660 VSA196660:VSD196660 WBW196660:WBZ196660 WLS196660:WLV196660 WVO196660:WVR196660 G262196:J262196 JC262196:JF262196 SY262196:TB262196 ACU262196:ACX262196 AMQ262196:AMT262196 AWM262196:AWP262196 BGI262196:BGL262196 BQE262196:BQH262196 CAA262196:CAD262196 CJW262196:CJZ262196 CTS262196:CTV262196 DDO262196:DDR262196 DNK262196:DNN262196 DXG262196:DXJ262196 EHC262196:EHF262196 EQY262196:ERB262196 FAU262196:FAX262196 FKQ262196:FKT262196 FUM262196:FUP262196 GEI262196:GEL262196 GOE262196:GOH262196 GYA262196:GYD262196 HHW262196:HHZ262196 HRS262196:HRV262196 IBO262196:IBR262196 ILK262196:ILN262196 IVG262196:IVJ262196 JFC262196:JFF262196 JOY262196:JPB262196 JYU262196:JYX262196 KIQ262196:KIT262196 KSM262196:KSP262196 LCI262196:LCL262196 LME262196:LMH262196 LWA262196:LWD262196 MFW262196:MFZ262196 MPS262196:MPV262196 MZO262196:MZR262196 NJK262196:NJN262196 NTG262196:NTJ262196 ODC262196:ODF262196 OMY262196:ONB262196 OWU262196:OWX262196 PGQ262196:PGT262196 PQM262196:PQP262196 QAI262196:QAL262196 QKE262196:QKH262196 QUA262196:QUD262196 RDW262196:RDZ262196 RNS262196:RNV262196 RXO262196:RXR262196 SHK262196:SHN262196 SRG262196:SRJ262196 TBC262196:TBF262196 TKY262196:TLB262196 TUU262196:TUX262196 UEQ262196:UET262196 UOM262196:UOP262196 UYI262196:UYL262196 VIE262196:VIH262196 VSA262196:VSD262196 WBW262196:WBZ262196 WLS262196:WLV262196 WVO262196:WVR262196 G327732:J327732 JC327732:JF327732 SY327732:TB327732 ACU327732:ACX327732 AMQ327732:AMT327732 AWM327732:AWP327732 BGI327732:BGL327732 BQE327732:BQH327732 CAA327732:CAD327732 CJW327732:CJZ327732 CTS327732:CTV327732 DDO327732:DDR327732 DNK327732:DNN327732 DXG327732:DXJ327732 EHC327732:EHF327732 EQY327732:ERB327732 FAU327732:FAX327732 FKQ327732:FKT327732 FUM327732:FUP327732 GEI327732:GEL327732 GOE327732:GOH327732 GYA327732:GYD327732 HHW327732:HHZ327732 HRS327732:HRV327732 IBO327732:IBR327732 ILK327732:ILN327732 IVG327732:IVJ327732 JFC327732:JFF327732 JOY327732:JPB327732 JYU327732:JYX327732 KIQ327732:KIT327732 KSM327732:KSP327732 LCI327732:LCL327732 LME327732:LMH327732 LWA327732:LWD327732 MFW327732:MFZ327732 MPS327732:MPV327732 MZO327732:MZR327732 NJK327732:NJN327732 NTG327732:NTJ327732 ODC327732:ODF327732 OMY327732:ONB327732 OWU327732:OWX327732 PGQ327732:PGT327732 PQM327732:PQP327732 QAI327732:QAL327732 QKE327732:QKH327732 QUA327732:QUD327732 RDW327732:RDZ327732 RNS327732:RNV327732 RXO327732:RXR327732 SHK327732:SHN327732 SRG327732:SRJ327732 TBC327732:TBF327732 TKY327732:TLB327732 TUU327732:TUX327732 UEQ327732:UET327732 UOM327732:UOP327732 UYI327732:UYL327732 VIE327732:VIH327732 VSA327732:VSD327732 WBW327732:WBZ327732 WLS327732:WLV327732 WVO327732:WVR327732 G393268:J393268 JC393268:JF393268 SY393268:TB393268 ACU393268:ACX393268 AMQ393268:AMT393268 AWM393268:AWP393268 BGI393268:BGL393268 BQE393268:BQH393268 CAA393268:CAD393268 CJW393268:CJZ393268 CTS393268:CTV393268 DDO393268:DDR393268 DNK393268:DNN393268 DXG393268:DXJ393268 EHC393268:EHF393268 EQY393268:ERB393268 FAU393268:FAX393268 FKQ393268:FKT393268 FUM393268:FUP393268 GEI393268:GEL393268 GOE393268:GOH393268 GYA393268:GYD393268 HHW393268:HHZ393268 HRS393268:HRV393268 IBO393268:IBR393268 ILK393268:ILN393268 IVG393268:IVJ393268 JFC393268:JFF393268 JOY393268:JPB393268 JYU393268:JYX393268 KIQ393268:KIT393268 KSM393268:KSP393268 LCI393268:LCL393268 LME393268:LMH393268 LWA393268:LWD393268 MFW393268:MFZ393268 MPS393268:MPV393268 MZO393268:MZR393268 NJK393268:NJN393268 NTG393268:NTJ393268 ODC393268:ODF393268 OMY393268:ONB393268 OWU393268:OWX393268 PGQ393268:PGT393268 PQM393268:PQP393268 QAI393268:QAL393268 QKE393268:QKH393268 QUA393268:QUD393268 RDW393268:RDZ393268 RNS393268:RNV393268 RXO393268:RXR393268 SHK393268:SHN393268 SRG393268:SRJ393268 TBC393268:TBF393268 TKY393268:TLB393268 TUU393268:TUX393268 UEQ393268:UET393268 UOM393268:UOP393268 UYI393268:UYL393268 VIE393268:VIH393268 VSA393268:VSD393268 WBW393268:WBZ393268 WLS393268:WLV393268 WVO393268:WVR393268 G458804:J458804 JC458804:JF458804 SY458804:TB458804 ACU458804:ACX458804 AMQ458804:AMT458804 AWM458804:AWP458804 BGI458804:BGL458804 BQE458804:BQH458804 CAA458804:CAD458804 CJW458804:CJZ458804 CTS458804:CTV458804 DDO458804:DDR458804 DNK458804:DNN458804 DXG458804:DXJ458804 EHC458804:EHF458804 EQY458804:ERB458804 FAU458804:FAX458804 FKQ458804:FKT458804 FUM458804:FUP458804 GEI458804:GEL458804 GOE458804:GOH458804 GYA458804:GYD458804 HHW458804:HHZ458804 HRS458804:HRV458804 IBO458804:IBR458804 ILK458804:ILN458804 IVG458804:IVJ458804 JFC458804:JFF458804 JOY458804:JPB458804 JYU458804:JYX458804 KIQ458804:KIT458804 KSM458804:KSP458804 LCI458804:LCL458804 LME458804:LMH458804 LWA458804:LWD458804 MFW458804:MFZ458804 MPS458804:MPV458804 MZO458804:MZR458804 NJK458804:NJN458804 NTG458804:NTJ458804 ODC458804:ODF458804 OMY458804:ONB458804 OWU458804:OWX458804 PGQ458804:PGT458804 PQM458804:PQP458804 QAI458804:QAL458804 QKE458804:QKH458804 QUA458804:QUD458804 RDW458804:RDZ458804 RNS458804:RNV458804 RXO458804:RXR458804 SHK458804:SHN458804 SRG458804:SRJ458804 TBC458804:TBF458804 TKY458804:TLB458804 TUU458804:TUX458804 UEQ458804:UET458804 UOM458804:UOP458804 UYI458804:UYL458804 VIE458804:VIH458804 VSA458804:VSD458804 WBW458804:WBZ458804 WLS458804:WLV458804 WVO458804:WVR458804 G524340:J524340 JC524340:JF524340 SY524340:TB524340 ACU524340:ACX524340 AMQ524340:AMT524340 AWM524340:AWP524340 BGI524340:BGL524340 BQE524340:BQH524340 CAA524340:CAD524340 CJW524340:CJZ524340 CTS524340:CTV524340 DDO524340:DDR524340 DNK524340:DNN524340 DXG524340:DXJ524340 EHC524340:EHF524340 EQY524340:ERB524340 FAU524340:FAX524340 FKQ524340:FKT524340 FUM524340:FUP524340 GEI524340:GEL524340 GOE524340:GOH524340 GYA524340:GYD524340 HHW524340:HHZ524340 HRS524340:HRV524340 IBO524340:IBR524340 ILK524340:ILN524340 IVG524340:IVJ524340 JFC524340:JFF524340 JOY524340:JPB524340 JYU524340:JYX524340 KIQ524340:KIT524340 KSM524340:KSP524340 LCI524340:LCL524340 LME524340:LMH524340 LWA524340:LWD524340 MFW524340:MFZ524340 MPS524340:MPV524340 MZO524340:MZR524340 NJK524340:NJN524340 NTG524340:NTJ524340 ODC524340:ODF524340 OMY524340:ONB524340 OWU524340:OWX524340 PGQ524340:PGT524340 PQM524340:PQP524340 QAI524340:QAL524340 QKE524340:QKH524340 QUA524340:QUD524340 RDW524340:RDZ524340 RNS524340:RNV524340 RXO524340:RXR524340 SHK524340:SHN524340 SRG524340:SRJ524340 TBC524340:TBF524340 TKY524340:TLB524340 TUU524340:TUX524340 UEQ524340:UET524340 UOM524340:UOP524340 UYI524340:UYL524340 VIE524340:VIH524340 VSA524340:VSD524340 WBW524340:WBZ524340 WLS524340:WLV524340 WVO524340:WVR524340 G589876:J589876 JC589876:JF589876 SY589876:TB589876 ACU589876:ACX589876 AMQ589876:AMT589876 AWM589876:AWP589876 BGI589876:BGL589876 BQE589876:BQH589876 CAA589876:CAD589876 CJW589876:CJZ589876 CTS589876:CTV589876 DDO589876:DDR589876 DNK589876:DNN589876 DXG589876:DXJ589876 EHC589876:EHF589876 EQY589876:ERB589876 FAU589876:FAX589876 FKQ589876:FKT589876 FUM589876:FUP589876 GEI589876:GEL589876 GOE589876:GOH589876 GYA589876:GYD589876 HHW589876:HHZ589876 HRS589876:HRV589876 IBO589876:IBR589876 ILK589876:ILN589876 IVG589876:IVJ589876 JFC589876:JFF589876 JOY589876:JPB589876 JYU589876:JYX589876 KIQ589876:KIT589876 KSM589876:KSP589876 LCI589876:LCL589876 LME589876:LMH589876 LWA589876:LWD589876 MFW589876:MFZ589876 MPS589876:MPV589876 MZO589876:MZR589876 NJK589876:NJN589876 NTG589876:NTJ589876 ODC589876:ODF589876 OMY589876:ONB589876 OWU589876:OWX589876 PGQ589876:PGT589876 PQM589876:PQP589876 QAI589876:QAL589876 QKE589876:QKH589876 QUA589876:QUD589876 RDW589876:RDZ589876 RNS589876:RNV589876 RXO589876:RXR589876 SHK589876:SHN589876 SRG589876:SRJ589876 TBC589876:TBF589876 TKY589876:TLB589876 TUU589876:TUX589876 UEQ589876:UET589876 UOM589876:UOP589876 UYI589876:UYL589876 VIE589876:VIH589876 VSA589876:VSD589876 WBW589876:WBZ589876 WLS589876:WLV589876 WVO589876:WVR589876 G655412:J655412 JC655412:JF655412 SY655412:TB655412 ACU655412:ACX655412 AMQ655412:AMT655412 AWM655412:AWP655412 BGI655412:BGL655412 BQE655412:BQH655412 CAA655412:CAD655412 CJW655412:CJZ655412 CTS655412:CTV655412 DDO655412:DDR655412 DNK655412:DNN655412 DXG655412:DXJ655412 EHC655412:EHF655412 EQY655412:ERB655412 FAU655412:FAX655412 FKQ655412:FKT655412 FUM655412:FUP655412 GEI655412:GEL655412 GOE655412:GOH655412 GYA655412:GYD655412 HHW655412:HHZ655412 HRS655412:HRV655412 IBO655412:IBR655412 ILK655412:ILN655412 IVG655412:IVJ655412 JFC655412:JFF655412 JOY655412:JPB655412 JYU655412:JYX655412 KIQ655412:KIT655412 KSM655412:KSP655412 LCI655412:LCL655412 LME655412:LMH655412 LWA655412:LWD655412 MFW655412:MFZ655412 MPS655412:MPV655412 MZO655412:MZR655412 NJK655412:NJN655412 NTG655412:NTJ655412 ODC655412:ODF655412 OMY655412:ONB655412 OWU655412:OWX655412 PGQ655412:PGT655412 PQM655412:PQP655412 QAI655412:QAL655412 QKE655412:QKH655412 QUA655412:QUD655412 RDW655412:RDZ655412 RNS655412:RNV655412 RXO655412:RXR655412 SHK655412:SHN655412 SRG655412:SRJ655412 TBC655412:TBF655412 TKY655412:TLB655412 TUU655412:TUX655412 UEQ655412:UET655412 UOM655412:UOP655412 UYI655412:UYL655412 VIE655412:VIH655412 VSA655412:VSD655412 WBW655412:WBZ655412 WLS655412:WLV655412 WVO655412:WVR655412 G720948:J720948 JC720948:JF720948 SY720948:TB720948 ACU720948:ACX720948 AMQ720948:AMT720948 AWM720948:AWP720948 BGI720948:BGL720948 BQE720948:BQH720948 CAA720948:CAD720948 CJW720948:CJZ720948 CTS720948:CTV720948 DDO720948:DDR720948 DNK720948:DNN720948 DXG720948:DXJ720948 EHC720948:EHF720948 EQY720948:ERB720948 FAU720948:FAX720948 FKQ720948:FKT720948 FUM720948:FUP720948 GEI720948:GEL720948 GOE720948:GOH720948 GYA720948:GYD720948 HHW720948:HHZ720948 HRS720948:HRV720948 IBO720948:IBR720948 ILK720948:ILN720948 IVG720948:IVJ720948 JFC720948:JFF720948 JOY720948:JPB720948 JYU720948:JYX720948 KIQ720948:KIT720948 KSM720948:KSP720948 LCI720948:LCL720948 LME720948:LMH720948 LWA720948:LWD720948 MFW720948:MFZ720948 MPS720948:MPV720948 MZO720948:MZR720948 NJK720948:NJN720948 NTG720948:NTJ720948 ODC720948:ODF720948 OMY720948:ONB720948 OWU720948:OWX720948 PGQ720948:PGT720948 PQM720948:PQP720948 QAI720948:QAL720948 QKE720948:QKH720948 QUA720948:QUD720948 RDW720948:RDZ720948 RNS720948:RNV720948 RXO720948:RXR720948 SHK720948:SHN720948 SRG720948:SRJ720948 TBC720948:TBF720948 TKY720948:TLB720948 TUU720948:TUX720948 UEQ720948:UET720948 UOM720948:UOP720948 UYI720948:UYL720948 VIE720948:VIH720948 VSA720948:VSD720948 WBW720948:WBZ720948 WLS720948:WLV720948 WVO720948:WVR720948 G786484:J786484 JC786484:JF786484 SY786484:TB786484 ACU786484:ACX786484 AMQ786484:AMT786484 AWM786484:AWP786484 BGI786484:BGL786484 BQE786484:BQH786484 CAA786484:CAD786484 CJW786484:CJZ786484 CTS786484:CTV786484 DDO786484:DDR786484 DNK786484:DNN786484 DXG786484:DXJ786484 EHC786484:EHF786484 EQY786484:ERB786484 FAU786484:FAX786484 FKQ786484:FKT786484 FUM786484:FUP786484 GEI786484:GEL786484 GOE786484:GOH786484 GYA786484:GYD786484 HHW786484:HHZ786484 HRS786484:HRV786484 IBO786484:IBR786484 ILK786484:ILN786484 IVG786484:IVJ786484 JFC786484:JFF786484 JOY786484:JPB786484 JYU786484:JYX786484 KIQ786484:KIT786484 KSM786484:KSP786484 LCI786484:LCL786484 LME786484:LMH786484 LWA786484:LWD786484 MFW786484:MFZ786484 MPS786484:MPV786484 MZO786484:MZR786484 NJK786484:NJN786484 NTG786484:NTJ786484 ODC786484:ODF786484 OMY786484:ONB786484 OWU786484:OWX786484 PGQ786484:PGT786484 PQM786484:PQP786484 QAI786484:QAL786484 QKE786484:QKH786484 QUA786484:QUD786484 RDW786484:RDZ786484 RNS786484:RNV786484 RXO786484:RXR786484 SHK786484:SHN786484 SRG786484:SRJ786484 TBC786484:TBF786484 TKY786484:TLB786484 TUU786484:TUX786484 UEQ786484:UET786484 UOM786484:UOP786484 UYI786484:UYL786484 VIE786484:VIH786484 VSA786484:VSD786484 WBW786484:WBZ786484 WLS786484:WLV786484 WVO786484:WVR786484 G852020:J852020 JC852020:JF852020 SY852020:TB852020 ACU852020:ACX852020 AMQ852020:AMT852020 AWM852020:AWP852020 BGI852020:BGL852020 BQE852020:BQH852020 CAA852020:CAD852020 CJW852020:CJZ852020 CTS852020:CTV852020 DDO852020:DDR852020 DNK852020:DNN852020 DXG852020:DXJ852020 EHC852020:EHF852020 EQY852020:ERB852020 FAU852020:FAX852020 FKQ852020:FKT852020 FUM852020:FUP852020 GEI852020:GEL852020 GOE852020:GOH852020 GYA852020:GYD852020 HHW852020:HHZ852020 HRS852020:HRV852020 IBO852020:IBR852020 ILK852020:ILN852020 IVG852020:IVJ852020 JFC852020:JFF852020 JOY852020:JPB852020 JYU852020:JYX852020 KIQ852020:KIT852020 KSM852020:KSP852020 LCI852020:LCL852020 LME852020:LMH852020 LWA852020:LWD852020 MFW852020:MFZ852020 MPS852020:MPV852020 MZO852020:MZR852020 NJK852020:NJN852020 NTG852020:NTJ852020 ODC852020:ODF852020 OMY852020:ONB852020 OWU852020:OWX852020 PGQ852020:PGT852020 PQM852020:PQP852020 QAI852020:QAL852020 QKE852020:QKH852020 QUA852020:QUD852020 RDW852020:RDZ852020 RNS852020:RNV852020 RXO852020:RXR852020 SHK852020:SHN852020 SRG852020:SRJ852020 TBC852020:TBF852020 TKY852020:TLB852020 TUU852020:TUX852020 UEQ852020:UET852020 UOM852020:UOP852020 UYI852020:UYL852020 VIE852020:VIH852020 VSA852020:VSD852020 WBW852020:WBZ852020 WLS852020:WLV852020 WVO852020:WVR852020 G917556:J917556 JC917556:JF917556 SY917556:TB917556 ACU917556:ACX917556 AMQ917556:AMT917556 AWM917556:AWP917556 BGI917556:BGL917556 BQE917556:BQH917556 CAA917556:CAD917556 CJW917556:CJZ917556 CTS917556:CTV917556 DDO917556:DDR917556 DNK917556:DNN917556 DXG917556:DXJ917556 EHC917556:EHF917556 EQY917556:ERB917556 FAU917556:FAX917556 FKQ917556:FKT917556 FUM917556:FUP917556 GEI917556:GEL917556 GOE917556:GOH917556 GYA917556:GYD917556 HHW917556:HHZ917556 HRS917556:HRV917556 IBO917556:IBR917556 ILK917556:ILN917556 IVG917556:IVJ917556 JFC917556:JFF917556 JOY917556:JPB917556 JYU917556:JYX917556 KIQ917556:KIT917556 KSM917556:KSP917556 LCI917556:LCL917556 LME917556:LMH917556 LWA917556:LWD917556 MFW917556:MFZ917556 MPS917556:MPV917556 MZO917556:MZR917556 NJK917556:NJN917556 NTG917556:NTJ917556 ODC917556:ODF917556 OMY917556:ONB917556 OWU917556:OWX917556 PGQ917556:PGT917556 PQM917556:PQP917556 QAI917556:QAL917556 QKE917556:QKH917556 QUA917556:QUD917556 RDW917556:RDZ917556 RNS917556:RNV917556 RXO917556:RXR917556 SHK917556:SHN917556 SRG917556:SRJ917556 TBC917556:TBF917556 TKY917556:TLB917556 TUU917556:TUX917556 UEQ917556:UET917556 UOM917556:UOP917556 UYI917556:UYL917556 VIE917556:VIH917556 VSA917556:VSD917556 WBW917556:WBZ917556 WLS917556:WLV917556 WVO917556:WVR917556 G983092:J983092 JC983092:JF983092 SY983092:TB983092 ACU983092:ACX983092 AMQ983092:AMT983092 AWM983092:AWP983092 BGI983092:BGL983092 BQE983092:BQH983092 CAA983092:CAD983092 CJW983092:CJZ983092 CTS983092:CTV983092 DDO983092:DDR983092 DNK983092:DNN983092 DXG983092:DXJ983092 EHC983092:EHF983092 EQY983092:ERB983092 FAU983092:FAX983092 FKQ983092:FKT983092 FUM983092:FUP983092 GEI983092:GEL983092 GOE983092:GOH983092 GYA983092:GYD983092 HHW983092:HHZ983092 HRS983092:HRV983092 IBO983092:IBR983092 ILK983092:ILN983092 IVG983092:IVJ983092 JFC983092:JFF983092 JOY983092:JPB983092 JYU983092:JYX983092 KIQ983092:KIT983092 KSM983092:KSP983092 LCI983092:LCL983092 LME983092:LMH983092 LWA983092:LWD983092 MFW983092:MFZ983092 MPS983092:MPV983092 MZO983092:MZR983092 NJK983092:NJN983092 NTG983092:NTJ983092 ODC983092:ODF983092 OMY983092:ONB983092 OWU983092:OWX983092 PGQ983092:PGT983092 PQM983092:PQP983092 QAI983092:QAL983092 QKE983092:QKH983092 QUA983092:QUD983092 RDW983092:RDZ983092 RNS983092:RNV983092 RXO983092:RXR983092 SHK983092:SHN983092 SRG983092:SRJ983092 TBC983092:TBF983092 TKY983092:TLB983092 TUU983092:TUX983092 UEQ983092:UET983092 UOM983092:UOP983092 UYI983092:UYL983092 VIE983092:VIH983092 VSA983092:VSD983092 WBW983092:WBZ983092 WLS983092:WLV983092 WVO983092:WVR983092">
      <formula1>0</formula1>
    </dataValidation>
    <dataValidation type="whole" operator="lessThanOrEqual" allowBlank="1" showInputMessage="1" showErrorMessage="1" error="въведете цяло отрицателно число" sqref="E89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E65625 JA65625 SW65625 ACS65625 AMO65625 AWK65625 BGG65625 BQC65625 BZY65625 CJU65625 CTQ65625 DDM65625 DNI65625 DXE65625 EHA65625 EQW65625 FAS65625 FKO65625 FUK65625 GEG65625 GOC65625 GXY65625 HHU65625 HRQ65625 IBM65625 ILI65625 IVE65625 JFA65625 JOW65625 JYS65625 KIO65625 KSK65625 LCG65625 LMC65625 LVY65625 MFU65625 MPQ65625 MZM65625 NJI65625 NTE65625 ODA65625 OMW65625 OWS65625 PGO65625 PQK65625 QAG65625 QKC65625 QTY65625 RDU65625 RNQ65625 RXM65625 SHI65625 SRE65625 TBA65625 TKW65625 TUS65625 UEO65625 UOK65625 UYG65625 VIC65625 VRY65625 WBU65625 WLQ65625 WVM65625 E131161 JA131161 SW131161 ACS131161 AMO131161 AWK131161 BGG131161 BQC131161 BZY131161 CJU131161 CTQ131161 DDM131161 DNI131161 DXE131161 EHA131161 EQW131161 FAS131161 FKO131161 FUK131161 GEG131161 GOC131161 GXY131161 HHU131161 HRQ131161 IBM131161 ILI131161 IVE131161 JFA131161 JOW131161 JYS131161 KIO131161 KSK131161 LCG131161 LMC131161 LVY131161 MFU131161 MPQ131161 MZM131161 NJI131161 NTE131161 ODA131161 OMW131161 OWS131161 PGO131161 PQK131161 QAG131161 QKC131161 QTY131161 RDU131161 RNQ131161 RXM131161 SHI131161 SRE131161 TBA131161 TKW131161 TUS131161 UEO131161 UOK131161 UYG131161 VIC131161 VRY131161 WBU131161 WLQ131161 WVM131161 E196697 JA196697 SW196697 ACS196697 AMO196697 AWK196697 BGG196697 BQC196697 BZY196697 CJU196697 CTQ196697 DDM196697 DNI196697 DXE196697 EHA196697 EQW196697 FAS196697 FKO196697 FUK196697 GEG196697 GOC196697 GXY196697 HHU196697 HRQ196697 IBM196697 ILI196697 IVE196697 JFA196697 JOW196697 JYS196697 KIO196697 KSK196697 LCG196697 LMC196697 LVY196697 MFU196697 MPQ196697 MZM196697 NJI196697 NTE196697 ODA196697 OMW196697 OWS196697 PGO196697 PQK196697 QAG196697 QKC196697 QTY196697 RDU196697 RNQ196697 RXM196697 SHI196697 SRE196697 TBA196697 TKW196697 TUS196697 UEO196697 UOK196697 UYG196697 VIC196697 VRY196697 WBU196697 WLQ196697 WVM196697 E262233 JA262233 SW262233 ACS262233 AMO262233 AWK262233 BGG262233 BQC262233 BZY262233 CJU262233 CTQ262233 DDM262233 DNI262233 DXE262233 EHA262233 EQW262233 FAS262233 FKO262233 FUK262233 GEG262233 GOC262233 GXY262233 HHU262233 HRQ262233 IBM262233 ILI262233 IVE262233 JFA262233 JOW262233 JYS262233 KIO262233 KSK262233 LCG262233 LMC262233 LVY262233 MFU262233 MPQ262233 MZM262233 NJI262233 NTE262233 ODA262233 OMW262233 OWS262233 PGO262233 PQK262233 QAG262233 QKC262233 QTY262233 RDU262233 RNQ262233 RXM262233 SHI262233 SRE262233 TBA262233 TKW262233 TUS262233 UEO262233 UOK262233 UYG262233 VIC262233 VRY262233 WBU262233 WLQ262233 WVM262233 E327769 JA327769 SW327769 ACS327769 AMO327769 AWK327769 BGG327769 BQC327769 BZY327769 CJU327769 CTQ327769 DDM327769 DNI327769 DXE327769 EHA327769 EQW327769 FAS327769 FKO327769 FUK327769 GEG327769 GOC327769 GXY327769 HHU327769 HRQ327769 IBM327769 ILI327769 IVE327769 JFA327769 JOW327769 JYS327769 KIO327769 KSK327769 LCG327769 LMC327769 LVY327769 MFU327769 MPQ327769 MZM327769 NJI327769 NTE327769 ODA327769 OMW327769 OWS327769 PGO327769 PQK327769 QAG327769 QKC327769 QTY327769 RDU327769 RNQ327769 RXM327769 SHI327769 SRE327769 TBA327769 TKW327769 TUS327769 UEO327769 UOK327769 UYG327769 VIC327769 VRY327769 WBU327769 WLQ327769 WVM327769 E393305 JA393305 SW393305 ACS393305 AMO393305 AWK393305 BGG393305 BQC393305 BZY393305 CJU393305 CTQ393305 DDM393305 DNI393305 DXE393305 EHA393305 EQW393305 FAS393305 FKO393305 FUK393305 GEG393305 GOC393305 GXY393305 HHU393305 HRQ393305 IBM393305 ILI393305 IVE393305 JFA393305 JOW393305 JYS393305 KIO393305 KSK393305 LCG393305 LMC393305 LVY393305 MFU393305 MPQ393305 MZM393305 NJI393305 NTE393305 ODA393305 OMW393305 OWS393305 PGO393305 PQK393305 QAG393305 QKC393305 QTY393305 RDU393305 RNQ393305 RXM393305 SHI393305 SRE393305 TBA393305 TKW393305 TUS393305 UEO393305 UOK393305 UYG393305 VIC393305 VRY393305 WBU393305 WLQ393305 WVM393305 E458841 JA458841 SW458841 ACS458841 AMO458841 AWK458841 BGG458841 BQC458841 BZY458841 CJU458841 CTQ458841 DDM458841 DNI458841 DXE458841 EHA458841 EQW458841 FAS458841 FKO458841 FUK458841 GEG458841 GOC458841 GXY458841 HHU458841 HRQ458841 IBM458841 ILI458841 IVE458841 JFA458841 JOW458841 JYS458841 KIO458841 KSK458841 LCG458841 LMC458841 LVY458841 MFU458841 MPQ458841 MZM458841 NJI458841 NTE458841 ODA458841 OMW458841 OWS458841 PGO458841 PQK458841 QAG458841 QKC458841 QTY458841 RDU458841 RNQ458841 RXM458841 SHI458841 SRE458841 TBA458841 TKW458841 TUS458841 UEO458841 UOK458841 UYG458841 VIC458841 VRY458841 WBU458841 WLQ458841 WVM458841 E524377 JA524377 SW524377 ACS524377 AMO524377 AWK524377 BGG524377 BQC524377 BZY524377 CJU524377 CTQ524377 DDM524377 DNI524377 DXE524377 EHA524377 EQW524377 FAS524377 FKO524377 FUK524377 GEG524377 GOC524377 GXY524377 HHU524377 HRQ524377 IBM524377 ILI524377 IVE524377 JFA524377 JOW524377 JYS524377 KIO524377 KSK524377 LCG524377 LMC524377 LVY524377 MFU524377 MPQ524377 MZM524377 NJI524377 NTE524377 ODA524377 OMW524377 OWS524377 PGO524377 PQK524377 QAG524377 QKC524377 QTY524377 RDU524377 RNQ524377 RXM524377 SHI524377 SRE524377 TBA524377 TKW524377 TUS524377 UEO524377 UOK524377 UYG524377 VIC524377 VRY524377 WBU524377 WLQ524377 WVM524377 E589913 JA589913 SW589913 ACS589913 AMO589913 AWK589913 BGG589913 BQC589913 BZY589913 CJU589913 CTQ589913 DDM589913 DNI589913 DXE589913 EHA589913 EQW589913 FAS589913 FKO589913 FUK589913 GEG589913 GOC589913 GXY589913 HHU589913 HRQ589913 IBM589913 ILI589913 IVE589913 JFA589913 JOW589913 JYS589913 KIO589913 KSK589913 LCG589913 LMC589913 LVY589913 MFU589913 MPQ589913 MZM589913 NJI589913 NTE589913 ODA589913 OMW589913 OWS589913 PGO589913 PQK589913 QAG589913 QKC589913 QTY589913 RDU589913 RNQ589913 RXM589913 SHI589913 SRE589913 TBA589913 TKW589913 TUS589913 UEO589913 UOK589913 UYG589913 VIC589913 VRY589913 WBU589913 WLQ589913 WVM589913 E655449 JA655449 SW655449 ACS655449 AMO655449 AWK655449 BGG655449 BQC655449 BZY655449 CJU655449 CTQ655449 DDM655449 DNI655449 DXE655449 EHA655449 EQW655449 FAS655449 FKO655449 FUK655449 GEG655449 GOC655449 GXY655449 HHU655449 HRQ655449 IBM655449 ILI655449 IVE655449 JFA655449 JOW655449 JYS655449 KIO655449 KSK655449 LCG655449 LMC655449 LVY655449 MFU655449 MPQ655449 MZM655449 NJI655449 NTE655449 ODA655449 OMW655449 OWS655449 PGO655449 PQK655449 QAG655449 QKC655449 QTY655449 RDU655449 RNQ655449 RXM655449 SHI655449 SRE655449 TBA655449 TKW655449 TUS655449 UEO655449 UOK655449 UYG655449 VIC655449 VRY655449 WBU655449 WLQ655449 WVM655449 E720985 JA720985 SW720985 ACS720985 AMO720985 AWK720985 BGG720985 BQC720985 BZY720985 CJU720985 CTQ720985 DDM720985 DNI720985 DXE720985 EHA720985 EQW720985 FAS720985 FKO720985 FUK720985 GEG720985 GOC720985 GXY720985 HHU720985 HRQ720985 IBM720985 ILI720985 IVE720985 JFA720985 JOW720985 JYS720985 KIO720985 KSK720985 LCG720985 LMC720985 LVY720985 MFU720985 MPQ720985 MZM720985 NJI720985 NTE720985 ODA720985 OMW720985 OWS720985 PGO720985 PQK720985 QAG720985 QKC720985 QTY720985 RDU720985 RNQ720985 RXM720985 SHI720985 SRE720985 TBA720985 TKW720985 TUS720985 UEO720985 UOK720985 UYG720985 VIC720985 VRY720985 WBU720985 WLQ720985 WVM720985 E786521 JA786521 SW786521 ACS786521 AMO786521 AWK786521 BGG786521 BQC786521 BZY786521 CJU786521 CTQ786521 DDM786521 DNI786521 DXE786521 EHA786521 EQW786521 FAS786521 FKO786521 FUK786521 GEG786521 GOC786521 GXY786521 HHU786521 HRQ786521 IBM786521 ILI786521 IVE786521 JFA786521 JOW786521 JYS786521 KIO786521 KSK786521 LCG786521 LMC786521 LVY786521 MFU786521 MPQ786521 MZM786521 NJI786521 NTE786521 ODA786521 OMW786521 OWS786521 PGO786521 PQK786521 QAG786521 QKC786521 QTY786521 RDU786521 RNQ786521 RXM786521 SHI786521 SRE786521 TBA786521 TKW786521 TUS786521 UEO786521 UOK786521 UYG786521 VIC786521 VRY786521 WBU786521 WLQ786521 WVM786521 E852057 JA852057 SW852057 ACS852057 AMO852057 AWK852057 BGG852057 BQC852057 BZY852057 CJU852057 CTQ852057 DDM852057 DNI852057 DXE852057 EHA852057 EQW852057 FAS852057 FKO852057 FUK852057 GEG852057 GOC852057 GXY852057 HHU852057 HRQ852057 IBM852057 ILI852057 IVE852057 JFA852057 JOW852057 JYS852057 KIO852057 KSK852057 LCG852057 LMC852057 LVY852057 MFU852057 MPQ852057 MZM852057 NJI852057 NTE852057 ODA852057 OMW852057 OWS852057 PGO852057 PQK852057 QAG852057 QKC852057 QTY852057 RDU852057 RNQ852057 RXM852057 SHI852057 SRE852057 TBA852057 TKW852057 TUS852057 UEO852057 UOK852057 UYG852057 VIC852057 VRY852057 WBU852057 WLQ852057 WVM852057 E917593 JA917593 SW917593 ACS917593 AMO917593 AWK917593 BGG917593 BQC917593 BZY917593 CJU917593 CTQ917593 DDM917593 DNI917593 DXE917593 EHA917593 EQW917593 FAS917593 FKO917593 FUK917593 GEG917593 GOC917593 GXY917593 HHU917593 HRQ917593 IBM917593 ILI917593 IVE917593 JFA917593 JOW917593 JYS917593 KIO917593 KSK917593 LCG917593 LMC917593 LVY917593 MFU917593 MPQ917593 MZM917593 NJI917593 NTE917593 ODA917593 OMW917593 OWS917593 PGO917593 PQK917593 QAG917593 QKC917593 QTY917593 RDU917593 RNQ917593 RXM917593 SHI917593 SRE917593 TBA917593 TKW917593 TUS917593 UEO917593 UOK917593 UYG917593 VIC917593 VRY917593 WBU917593 WLQ917593 WVM917593 E983129 JA983129 SW983129 ACS983129 AMO983129 AWK983129 BGG983129 BQC983129 BZY983129 CJU983129 CTQ983129 DDM983129 DNI983129 DXE983129 EHA983129 EQW983129 FAS983129 FKO983129 FUK983129 GEG983129 GOC983129 GXY983129 HHU983129 HRQ983129 IBM983129 ILI983129 IVE983129 JFA983129 JOW983129 JYS983129 KIO983129 KSK983129 LCG983129 LMC983129 LVY983129 MFU983129 MPQ983129 MZM983129 NJI983129 NTE983129 ODA983129 OMW983129 OWS983129 PGO983129 PQK983129 QAG983129 QKC983129 QTY983129 RDU983129 RNQ983129 RXM983129 SHI983129 SRE983129 TBA983129 TKW983129 TUS983129 UEO983129 UOK983129 UYG983129 VIC983129 VRY983129 WBU983129 WLQ983129 WVM983129 G89:J89 JC89:JF89 SY89:TB89 ACU89:ACX89 AMQ89:AMT89 AWM89:AWP89 BGI89:BGL89 BQE89:BQH89 CAA89:CAD89 CJW89:CJZ89 CTS89:CTV89 DDO89:DDR89 DNK89:DNN89 DXG89:DXJ89 EHC89:EHF89 EQY89:ERB89 FAU89:FAX89 FKQ89:FKT89 FUM89:FUP89 GEI89:GEL89 GOE89:GOH89 GYA89:GYD89 HHW89:HHZ89 HRS89:HRV89 IBO89:IBR89 ILK89:ILN89 IVG89:IVJ89 JFC89:JFF89 JOY89:JPB89 JYU89:JYX89 KIQ89:KIT89 KSM89:KSP89 LCI89:LCL89 LME89:LMH89 LWA89:LWD89 MFW89:MFZ89 MPS89:MPV89 MZO89:MZR89 NJK89:NJN89 NTG89:NTJ89 ODC89:ODF89 OMY89:ONB89 OWU89:OWX89 PGQ89:PGT89 PQM89:PQP89 QAI89:QAL89 QKE89:QKH89 QUA89:QUD89 RDW89:RDZ89 RNS89:RNV89 RXO89:RXR89 SHK89:SHN89 SRG89:SRJ89 TBC89:TBF89 TKY89:TLB89 TUU89:TUX89 UEQ89:UET89 UOM89:UOP89 UYI89:UYL89 VIE89:VIH89 VSA89:VSD89 WBW89:WBZ89 WLS89:WLV89 WVO89:WVR89 G65625:J65625 JC65625:JF65625 SY65625:TB65625 ACU65625:ACX65625 AMQ65625:AMT65625 AWM65625:AWP65625 BGI65625:BGL65625 BQE65625:BQH65625 CAA65625:CAD65625 CJW65625:CJZ65625 CTS65625:CTV65625 DDO65625:DDR65625 DNK65625:DNN65625 DXG65625:DXJ65625 EHC65625:EHF65625 EQY65625:ERB65625 FAU65625:FAX65625 FKQ65625:FKT65625 FUM65625:FUP65625 GEI65625:GEL65625 GOE65625:GOH65625 GYA65625:GYD65625 HHW65625:HHZ65625 HRS65625:HRV65625 IBO65625:IBR65625 ILK65625:ILN65625 IVG65625:IVJ65625 JFC65625:JFF65625 JOY65625:JPB65625 JYU65625:JYX65625 KIQ65625:KIT65625 KSM65625:KSP65625 LCI65625:LCL65625 LME65625:LMH65625 LWA65625:LWD65625 MFW65625:MFZ65625 MPS65625:MPV65625 MZO65625:MZR65625 NJK65625:NJN65625 NTG65625:NTJ65625 ODC65625:ODF65625 OMY65625:ONB65625 OWU65625:OWX65625 PGQ65625:PGT65625 PQM65625:PQP65625 QAI65625:QAL65625 QKE65625:QKH65625 QUA65625:QUD65625 RDW65625:RDZ65625 RNS65625:RNV65625 RXO65625:RXR65625 SHK65625:SHN65625 SRG65625:SRJ65625 TBC65625:TBF65625 TKY65625:TLB65625 TUU65625:TUX65625 UEQ65625:UET65625 UOM65625:UOP65625 UYI65625:UYL65625 VIE65625:VIH65625 VSA65625:VSD65625 WBW65625:WBZ65625 WLS65625:WLV65625 WVO65625:WVR65625 G131161:J131161 JC131161:JF131161 SY131161:TB131161 ACU131161:ACX131161 AMQ131161:AMT131161 AWM131161:AWP131161 BGI131161:BGL131161 BQE131161:BQH131161 CAA131161:CAD131161 CJW131161:CJZ131161 CTS131161:CTV131161 DDO131161:DDR131161 DNK131161:DNN131161 DXG131161:DXJ131161 EHC131161:EHF131161 EQY131161:ERB131161 FAU131161:FAX131161 FKQ131161:FKT131161 FUM131161:FUP131161 GEI131161:GEL131161 GOE131161:GOH131161 GYA131161:GYD131161 HHW131161:HHZ131161 HRS131161:HRV131161 IBO131161:IBR131161 ILK131161:ILN131161 IVG131161:IVJ131161 JFC131161:JFF131161 JOY131161:JPB131161 JYU131161:JYX131161 KIQ131161:KIT131161 KSM131161:KSP131161 LCI131161:LCL131161 LME131161:LMH131161 LWA131161:LWD131161 MFW131161:MFZ131161 MPS131161:MPV131161 MZO131161:MZR131161 NJK131161:NJN131161 NTG131161:NTJ131161 ODC131161:ODF131161 OMY131161:ONB131161 OWU131161:OWX131161 PGQ131161:PGT131161 PQM131161:PQP131161 QAI131161:QAL131161 QKE131161:QKH131161 QUA131161:QUD131161 RDW131161:RDZ131161 RNS131161:RNV131161 RXO131161:RXR131161 SHK131161:SHN131161 SRG131161:SRJ131161 TBC131161:TBF131161 TKY131161:TLB131161 TUU131161:TUX131161 UEQ131161:UET131161 UOM131161:UOP131161 UYI131161:UYL131161 VIE131161:VIH131161 VSA131161:VSD131161 WBW131161:WBZ131161 WLS131161:WLV131161 WVO131161:WVR131161 G196697:J196697 JC196697:JF196697 SY196697:TB196697 ACU196697:ACX196697 AMQ196697:AMT196697 AWM196697:AWP196697 BGI196697:BGL196697 BQE196697:BQH196697 CAA196697:CAD196697 CJW196697:CJZ196697 CTS196697:CTV196697 DDO196697:DDR196697 DNK196697:DNN196697 DXG196697:DXJ196697 EHC196697:EHF196697 EQY196697:ERB196697 FAU196697:FAX196697 FKQ196697:FKT196697 FUM196697:FUP196697 GEI196697:GEL196697 GOE196697:GOH196697 GYA196697:GYD196697 HHW196697:HHZ196697 HRS196697:HRV196697 IBO196697:IBR196697 ILK196697:ILN196697 IVG196697:IVJ196697 JFC196697:JFF196697 JOY196697:JPB196697 JYU196697:JYX196697 KIQ196697:KIT196697 KSM196697:KSP196697 LCI196697:LCL196697 LME196697:LMH196697 LWA196697:LWD196697 MFW196697:MFZ196697 MPS196697:MPV196697 MZO196697:MZR196697 NJK196697:NJN196697 NTG196697:NTJ196697 ODC196697:ODF196697 OMY196697:ONB196697 OWU196697:OWX196697 PGQ196697:PGT196697 PQM196697:PQP196697 QAI196697:QAL196697 QKE196697:QKH196697 QUA196697:QUD196697 RDW196697:RDZ196697 RNS196697:RNV196697 RXO196697:RXR196697 SHK196697:SHN196697 SRG196697:SRJ196697 TBC196697:TBF196697 TKY196697:TLB196697 TUU196697:TUX196697 UEQ196697:UET196697 UOM196697:UOP196697 UYI196697:UYL196697 VIE196697:VIH196697 VSA196697:VSD196697 WBW196697:WBZ196697 WLS196697:WLV196697 WVO196697:WVR196697 G262233:J262233 JC262233:JF262233 SY262233:TB262233 ACU262233:ACX262233 AMQ262233:AMT262233 AWM262233:AWP262233 BGI262233:BGL262233 BQE262233:BQH262233 CAA262233:CAD262233 CJW262233:CJZ262233 CTS262233:CTV262233 DDO262233:DDR262233 DNK262233:DNN262233 DXG262233:DXJ262233 EHC262233:EHF262233 EQY262233:ERB262233 FAU262233:FAX262233 FKQ262233:FKT262233 FUM262233:FUP262233 GEI262233:GEL262233 GOE262233:GOH262233 GYA262233:GYD262233 HHW262233:HHZ262233 HRS262233:HRV262233 IBO262233:IBR262233 ILK262233:ILN262233 IVG262233:IVJ262233 JFC262233:JFF262233 JOY262233:JPB262233 JYU262233:JYX262233 KIQ262233:KIT262233 KSM262233:KSP262233 LCI262233:LCL262233 LME262233:LMH262233 LWA262233:LWD262233 MFW262233:MFZ262233 MPS262233:MPV262233 MZO262233:MZR262233 NJK262233:NJN262233 NTG262233:NTJ262233 ODC262233:ODF262233 OMY262233:ONB262233 OWU262233:OWX262233 PGQ262233:PGT262233 PQM262233:PQP262233 QAI262233:QAL262233 QKE262233:QKH262233 QUA262233:QUD262233 RDW262233:RDZ262233 RNS262233:RNV262233 RXO262233:RXR262233 SHK262233:SHN262233 SRG262233:SRJ262233 TBC262233:TBF262233 TKY262233:TLB262233 TUU262233:TUX262233 UEQ262233:UET262233 UOM262233:UOP262233 UYI262233:UYL262233 VIE262233:VIH262233 VSA262233:VSD262233 WBW262233:WBZ262233 WLS262233:WLV262233 WVO262233:WVR262233 G327769:J327769 JC327769:JF327769 SY327769:TB327769 ACU327769:ACX327769 AMQ327769:AMT327769 AWM327769:AWP327769 BGI327769:BGL327769 BQE327769:BQH327769 CAA327769:CAD327769 CJW327769:CJZ327769 CTS327769:CTV327769 DDO327769:DDR327769 DNK327769:DNN327769 DXG327769:DXJ327769 EHC327769:EHF327769 EQY327769:ERB327769 FAU327769:FAX327769 FKQ327769:FKT327769 FUM327769:FUP327769 GEI327769:GEL327769 GOE327769:GOH327769 GYA327769:GYD327769 HHW327769:HHZ327769 HRS327769:HRV327769 IBO327769:IBR327769 ILK327769:ILN327769 IVG327769:IVJ327769 JFC327769:JFF327769 JOY327769:JPB327769 JYU327769:JYX327769 KIQ327769:KIT327769 KSM327769:KSP327769 LCI327769:LCL327769 LME327769:LMH327769 LWA327769:LWD327769 MFW327769:MFZ327769 MPS327769:MPV327769 MZO327769:MZR327769 NJK327769:NJN327769 NTG327769:NTJ327769 ODC327769:ODF327769 OMY327769:ONB327769 OWU327769:OWX327769 PGQ327769:PGT327769 PQM327769:PQP327769 QAI327769:QAL327769 QKE327769:QKH327769 QUA327769:QUD327769 RDW327769:RDZ327769 RNS327769:RNV327769 RXO327769:RXR327769 SHK327769:SHN327769 SRG327769:SRJ327769 TBC327769:TBF327769 TKY327769:TLB327769 TUU327769:TUX327769 UEQ327769:UET327769 UOM327769:UOP327769 UYI327769:UYL327769 VIE327769:VIH327769 VSA327769:VSD327769 WBW327769:WBZ327769 WLS327769:WLV327769 WVO327769:WVR327769 G393305:J393305 JC393305:JF393305 SY393305:TB393305 ACU393305:ACX393305 AMQ393305:AMT393305 AWM393305:AWP393305 BGI393305:BGL393305 BQE393305:BQH393305 CAA393305:CAD393305 CJW393305:CJZ393305 CTS393305:CTV393305 DDO393305:DDR393305 DNK393305:DNN393305 DXG393305:DXJ393305 EHC393305:EHF393305 EQY393305:ERB393305 FAU393305:FAX393305 FKQ393305:FKT393305 FUM393305:FUP393305 GEI393305:GEL393305 GOE393305:GOH393305 GYA393305:GYD393305 HHW393305:HHZ393305 HRS393305:HRV393305 IBO393305:IBR393305 ILK393305:ILN393305 IVG393305:IVJ393305 JFC393305:JFF393305 JOY393305:JPB393305 JYU393305:JYX393305 KIQ393305:KIT393305 KSM393305:KSP393305 LCI393305:LCL393305 LME393305:LMH393305 LWA393305:LWD393305 MFW393305:MFZ393305 MPS393305:MPV393305 MZO393305:MZR393305 NJK393305:NJN393305 NTG393305:NTJ393305 ODC393305:ODF393305 OMY393305:ONB393305 OWU393305:OWX393305 PGQ393305:PGT393305 PQM393305:PQP393305 QAI393305:QAL393305 QKE393305:QKH393305 QUA393305:QUD393305 RDW393305:RDZ393305 RNS393305:RNV393305 RXO393305:RXR393305 SHK393305:SHN393305 SRG393305:SRJ393305 TBC393305:TBF393305 TKY393305:TLB393305 TUU393305:TUX393305 UEQ393305:UET393305 UOM393305:UOP393305 UYI393305:UYL393305 VIE393305:VIH393305 VSA393305:VSD393305 WBW393305:WBZ393305 WLS393305:WLV393305 WVO393305:WVR393305 G458841:J458841 JC458841:JF458841 SY458841:TB458841 ACU458841:ACX458841 AMQ458841:AMT458841 AWM458841:AWP458841 BGI458841:BGL458841 BQE458841:BQH458841 CAA458841:CAD458841 CJW458841:CJZ458841 CTS458841:CTV458841 DDO458841:DDR458841 DNK458841:DNN458841 DXG458841:DXJ458841 EHC458841:EHF458841 EQY458841:ERB458841 FAU458841:FAX458841 FKQ458841:FKT458841 FUM458841:FUP458841 GEI458841:GEL458841 GOE458841:GOH458841 GYA458841:GYD458841 HHW458841:HHZ458841 HRS458841:HRV458841 IBO458841:IBR458841 ILK458841:ILN458841 IVG458841:IVJ458841 JFC458841:JFF458841 JOY458841:JPB458841 JYU458841:JYX458841 KIQ458841:KIT458841 KSM458841:KSP458841 LCI458841:LCL458841 LME458841:LMH458841 LWA458841:LWD458841 MFW458841:MFZ458841 MPS458841:MPV458841 MZO458841:MZR458841 NJK458841:NJN458841 NTG458841:NTJ458841 ODC458841:ODF458841 OMY458841:ONB458841 OWU458841:OWX458841 PGQ458841:PGT458841 PQM458841:PQP458841 QAI458841:QAL458841 QKE458841:QKH458841 QUA458841:QUD458841 RDW458841:RDZ458841 RNS458841:RNV458841 RXO458841:RXR458841 SHK458841:SHN458841 SRG458841:SRJ458841 TBC458841:TBF458841 TKY458841:TLB458841 TUU458841:TUX458841 UEQ458841:UET458841 UOM458841:UOP458841 UYI458841:UYL458841 VIE458841:VIH458841 VSA458841:VSD458841 WBW458841:WBZ458841 WLS458841:WLV458841 WVO458841:WVR458841 G524377:J524377 JC524377:JF524377 SY524377:TB524377 ACU524377:ACX524377 AMQ524377:AMT524377 AWM524377:AWP524377 BGI524377:BGL524377 BQE524377:BQH524377 CAA524377:CAD524377 CJW524377:CJZ524377 CTS524377:CTV524377 DDO524377:DDR524377 DNK524377:DNN524377 DXG524377:DXJ524377 EHC524377:EHF524377 EQY524377:ERB524377 FAU524377:FAX524377 FKQ524377:FKT524377 FUM524377:FUP524377 GEI524377:GEL524377 GOE524377:GOH524377 GYA524377:GYD524377 HHW524377:HHZ524377 HRS524377:HRV524377 IBO524377:IBR524377 ILK524377:ILN524377 IVG524377:IVJ524377 JFC524377:JFF524377 JOY524377:JPB524377 JYU524377:JYX524377 KIQ524377:KIT524377 KSM524377:KSP524377 LCI524377:LCL524377 LME524377:LMH524377 LWA524377:LWD524377 MFW524377:MFZ524377 MPS524377:MPV524377 MZO524377:MZR524377 NJK524377:NJN524377 NTG524377:NTJ524377 ODC524377:ODF524377 OMY524377:ONB524377 OWU524377:OWX524377 PGQ524377:PGT524377 PQM524377:PQP524377 QAI524377:QAL524377 QKE524377:QKH524377 QUA524377:QUD524377 RDW524377:RDZ524377 RNS524377:RNV524377 RXO524377:RXR524377 SHK524377:SHN524377 SRG524377:SRJ524377 TBC524377:TBF524377 TKY524377:TLB524377 TUU524377:TUX524377 UEQ524377:UET524377 UOM524377:UOP524377 UYI524377:UYL524377 VIE524377:VIH524377 VSA524377:VSD524377 WBW524377:WBZ524377 WLS524377:WLV524377 WVO524377:WVR524377 G589913:J589913 JC589913:JF589913 SY589913:TB589913 ACU589913:ACX589913 AMQ589913:AMT589913 AWM589913:AWP589913 BGI589913:BGL589913 BQE589913:BQH589913 CAA589913:CAD589913 CJW589913:CJZ589913 CTS589913:CTV589913 DDO589913:DDR589913 DNK589913:DNN589913 DXG589913:DXJ589913 EHC589913:EHF589913 EQY589913:ERB589913 FAU589913:FAX589913 FKQ589913:FKT589913 FUM589913:FUP589913 GEI589913:GEL589913 GOE589913:GOH589913 GYA589913:GYD589913 HHW589913:HHZ589913 HRS589913:HRV589913 IBO589913:IBR589913 ILK589913:ILN589913 IVG589913:IVJ589913 JFC589913:JFF589913 JOY589913:JPB589913 JYU589913:JYX589913 KIQ589913:KIT589913 KSM589913:KSP589913 LCI589913:LCL589913 LME589913:LMH589913 LWA589913:LWD589913 MFW589913:MFZ589913 MPS589913:MPV589913 MZO589913:MZR589913 NJK589913:NJN589913 NTG589913:NTJ589913 ODC589913:ODF589913 OMY589913:ONB589913 OWU589913:OWX589913 PGQ589913:PGT589913 PQM589913:PQP589913 QAI589913:QAL589913 QKE589913:QKH589913 QUA589913:QUD589913 RDW589913:RDZ589913 RNS589913:RNV589913 RXO589913:RXR589913 SHK589913:SHN589913 SRG589913:SRJ589913 TBC589913:TBF589913 TKY589913:TLB589913 TUU589913:TUX589913 UEQ589913:UET589913 UOM589913:UOP589913 UYI589913:UYL589913 VIE589913:VIH589913 VSA589913:VSD589913 WBW589913:WBZ589913 WLS589913:WLV589913 WVO589913:WVR589913 G655449:J655449 JC655449:JF655449 SY655449:TB655449 ACU655449:ACX655449 AMQ655449:AMT655449 AWM655449:AWP655449 BGI655449:BGL655449 BQE655449:BQH655449 CAA655449:CAD655449 CJW655449:CJZ655449 CTS655449:CTV655449 DDO655449:DDR655449 DNK655449:DNN655449 DXG655449:DXJ655449 EHC655449:EHF655449 EQY655449:ERB655449 FAU655449:FAX655449 FKQ655449:FKT655449 FUM655449:FUP655449 GEI655449:GEL655449 GOE655449:GOH655449 GYA655449:GYD655449 HHW655449:HHZ655449 HRS655449:HRV655449 IBO655449:IBR655449 ILK655449:ILN655449 IVG655449:IVJ655449 JFC655449:JFF655449 JOY655449:JPB655449 JYU655449:JYX655449 KIQ655449:KIT655449 KSM655449:KSP655449 LCI655449:LCL655449 LME655449:LMH655449 LWA655449:LWD655449 MFW655449:MFZ655449 MPS655449:MPV655449 MZO655449:MZR655449 NJK655449:NJN655449 NTG655449:NTJ655449 ODC655449:ODF655449 OMY655449:ONB655449 OWU655449:OWX655449 PGQ655449:PGT655449 PQM655449:PQP655449 QAI655449:QAL655449 QKE655449:QKH655449 QUA655449:QUD655449 RDW655449:RDZ655449 RNS655449:RNV655449 RXO655449:RXR655449 SHK655449:SHN655449 SRG655449:SRJ655449 TBC655449:TBF655449 TKY655449:TLB655449 TUU655449:TUX655449 UEQ655449:UET655449 UOM655449:UOP655449 UYI655449:UYL655449 VIE655449:VIH655449 VSA655449:VSD655449 WBW655449:WBZ655449 WLS655449:WLV655449 WVO655449:WVR655449 G720985:J720985 JC720985:JF720985 SY720985:TB720985 ACU720985:ACX720985 AMQ720985:AMT720985 AWM720985:AWP720985 BGI720985:BGL720985 BQE720985:BQH720985 CAA720985:CAD720985 CJW720985:CJZ720985 CTS720985:CTV720985 DDO720985:DDR720985 DNK720985:DNN720985 DXG720985:DXJ720985 EHC720985:EHF720985 EQY720985:ERB720985 FAU720985:FAX720985 FKQ720985:FKT720985 FUM720985:FUP720985 GEI720985:GEL720985 GOE720985:GOH720985 GYA720985:GYD720985 HHW720985:HHZ720985 HRS720985:HRV720985 IBO720985:IBR720985 ILK720985:ILN720985 IVG720985:IVJ720985 JFC720985:JFF720985 JOY720985:JPB720985 JYU720985:JYX720985 KIQ720985:KIT720985 KSM720985:KSP720985 LCI720985:LCL720985 LME720985:LMH720985 LWA720985:LWD720985 MFW720985:MFZ720985 MPS720985:MPV720985 MZO720985:MZR720985 NJK720985:NJN720985 NTG720985:NTJ720985 ODC720985:ODF720985 OMY720985:ONB720985 OWU720985:OWX720985 PGQ720985:PGT720985 PQM720985:PQP720985 QAI720985:QAL720985 QKE720985:QKH720985 QUA720985:QUD720985 RDW720985:RDZ720985 RNS720985:RNV720985 RXO720985:RXR720985 SHK720985:SHN720985 SRG720985:SRJ720985 TBC720985:TBF720985 TKY720985:TLB720985 TUU720985:TUX720985 UEQ720985:UET720985 UOM720985:UOP720985 UYI720985:UYL720985 VIE720985:VIH720985 VSA720985:VSD720985 WBW720985:WBZ720985 WLS720985:WLV720985 WVO720985:WVR720985 G786521:J786521 JC786521:JF786521 SY786521:TB786521 ACU786521:ACX786521 AMQ786521:AMT786521 AWM786521:AWP786521 BGI786521:BGL786521 BQE786521:BQH786521 CAA786521:CAD786521 CJW786521:CJZ786521 CTS786521:CTV786521 DDO786521:DDR786521 DNK786521:DNN786521 DXG786521:DXJ786521 EHC786521:EHF786521 EQY786521:ERB786521 FAU786521:FAX786521 FKQ786521:FKT786521 FUM786521:FUP786521 GEI786521:GEL786521 GOE786521:GOH786521 GYA786521:GYD786521 HHW786521:HHZ786521 HRS786521:HRV786521 IBO786521:IBR786521 ILK786521:ILN786521 IVG786521:IVJ786521 JFC786521:JFF786521 JOY786521:JPB786521 JYU786521:JYX786521 KIQ786521:KIT786521 KSM786521:KSP786521 LCI786521:LCL786521 LME786521:LMH786521 LWA786521:LWD786521 MFW786521:MFZ786521 MPS786521:MPV786521 MZO786521:MZR786521 NJK786521:NJN786521 NTG786521:NTJ786521 ODC786521:ODF786521 OMY786521:ONB786521 OWU786521:OWX786521 PGQ786521:PGT786521 PQM786521:PQP786521 QAI786521:QAL786521 QKE786521:QKH786521 QUA786521:QUD786521 RDW786521:RDZ786521 RNS786521:RNV786521 RXO786521:RXR786521 SHK786521:SHN786521 SRG786521:SRJ786521 TBC786521:TBF786521 TKY786521:TLB786521 TUU786521:TUX786521 UEQ786521:UET786521 UOM786521:UOP786521 UYI786521:UYL786521 VIE786521:VIH786521 VSA786521:VSD786521 WBW786521:WBZ786521 WLS786521:WLV786521 WVO786521:WVR786521 G852057:J852057 JC852057:JF852057 SY852057:TB852057 ACU852057:ACX852057 AMQ852057:AMT852057 AWM852057:AWP852057 BGI852057:BGL852057 BQE852057:BQH852057 CAA852057:CAD852057 CJW852057:CJZ852057 CTS852057:CTV852057 DDO852057:DDR852057 DNK852057:DNN852057 DXG852057:DXJ852057 EHC852057:EHF852057 EQY852057:ERB852057 FAU852057:FAX852057 FKQ852057:FKT852057 FUM852057:FUP852057 GEI852057:GEL852057 GOE852057:GOH852057 GYA852057:GYD852057 HHW852057:HHZ852057 HRS852057:HRV852057 IBO852057:IBR852057 ILK852057:ILN852057 IVG852057:IVJ852057 JFC852057:JFF852057 JOY852057:JPB852057 JYU852057:JYX852057 KIQ852057:KIT852057 KSM852057:KSP852057 LCI852057:LCL852057 LME852057:LMH852057 LWA852057:LWD852057 MFW852057:MFZ852057 MPS852057:MPV852057 MZO852057:MZR852057 NJK852057:NJN852057 NTG852057:NTJ852057 ODC852057:ODF852057 OMY852057:ONB852057 OWU852057:OWX852057 PGQ852057:PGT852057 PQM852057:PQP852057 QAI852057:QAL852057 QKE852057:QKH852057 QUA852057:QUD852057 RDW852057:RDZ852057 RNS852057:RNV852057 RXO852057:RXR852057 SHK852057:SHN852057 SRG852057:SRJ852057 TBC852057:TBF852057 TKY852057:TLB852057 TUU852057:TUX852057 UEQ852057:UET852057 UOM852057:UOP852057 UYI852057:UYL852057 VIE852057:VIH852057 VSA852057:VSD852057 WBW852057:WBZ852057 WLS852057:WLV852057 WVO852057:WVR852057 G917593:J917593 JC917593:JF917593 SY917593:TB917593 ACU917593:ACX917593 AMQ917593:AMT917593 AWM917593:AWP917593 BGI917593:BGL917593 BQE917593:BQH917593 CAA917593:CAD917593 CJW917593:CJZ917593 CTS917593:CTV917593 DDO917593:DDR917593 DNK917593:DNN917593 DXG917593:DXJ917593 EHC917593:EHF917593 EQY917593:ERB917593 FAU917593:FAX917593 FKQ917593:FKT917593 FUM917593:FUP917593 GEI917593:GEL917593 GOE917593:GOH917593 GYA917593:GYD917593 HHW917593:HHZ917593 HRS917593:HRV917593 IBO917593:IBR917593 ILK917593:ILN917593 IVG917593:IVJ917593 JFC917593:JFF917593 JOY917593:JPB917593 JYU917593:JYX917593 KIQ917593:KIT917593 KSM917593:KSP917593 LCI917593:LCL917593 LME917593:LMH917593 LWA917593:LWD917593 MFW917593:MFZ917593 MPS917593:MPV917593 MZO917593:MZR917593 NJK917593:NJN917593 NTG917593:NTJ917593 ODC917593:ODF917593 OMY917593:ONB917593 OWU917593:OWX917593 PGQ917593:PGT917593 PQM917593:PQP917593 QAI917593:QAL917593 QKE917593:QKH917593 QUA917593:QUD917593 RDW917593:RDZ917593 RNS917593:RNV917593 RXO917593:RXR917593 SHK917593:SHN917593 SRG917593:SRJ917593 TBC917593:TBF917593 TKY917593:TLB917593 TUU917593:TUX917593 UEQ917593:UET917593 UOM917593:UOP917593 UYI917593:UYL917593 VIE917593:VIH917593 VSA917593:VSD917593 WBW917593:WBZ917593 WLS917593:WLV917593 WVO917593:WVR917593 G983129:J983129 JC983129:JF983129 SY983129:TB983129 ACU983129:ACX983129 AMQ983129:AMT983129 AWM983129:AWP983129 BGI983129:BGL983129 BQE983129:BQH983129 CAA983129:CAD983129 CJW983129:CJZ983129 CTS983129:CTV983129 DDO983129:DDR983129 DNK983129:DNN983129 DXG983129:DXJ983129 EHC983129:EHF983129 EQY983129:ERB983129 FAU983129:FAX983129 FKQ983129:FKT983129 FUM983129:FUP983129 GEI983129:GEL983129 GOE983129:GOH983129 GYA983129:GYD983129 HHW983129:HHZ983129 HRS983129:HRV983129 IBO983129:IBR983129 ILK983129:ILN983129 IVG983129:IVJ983129 JFC983129:JFF983129 JOY983129:JPB983129 JYU983129:JYX983129 KIQ983129:KIT983129 KSM983129:KSP983129 LCI983129:LCL983129 LME983129:LMH983129 LWA983129:LWD983129 MFW983129:MFZ983129 MPS983129:MPV983129 MZO983129:MZR983129 NJK983129:NJN983129 NTG983129:NTJ983129 ODC983129:ODF983129 OMY983129:ONB983129 OWU983129:OWX983129 PGQ983129:PGT983129 PQM983129:PQP983129 QAI983129:QAL983129 QKE983129:QKH983129 QUA983129:QUD983129 RDW983129:RDZ983129 RNS983129:RNV983129 RXO983129:RXR983129 SHK983129:SHN983129 SRG983129:SRJ983129 TBC983129:TBF983129 TKY983129:TLB983129 TUU983129:TUX983129 UEQ983129:UET983129 UOM983129:UOP983129 UYI983129:UYL983129 VIE983129:VIH983129 VSA983129:VSD983129 WBW983129:WBZ983129 WLS983129:WLV983129 WVO983129:WVR983129">
      <formula1>0</formula1>
    </dataValidation>
    <dataValidation type="whole" operator="greaterThanOrEqual" allowBlank="1" showInputMessage="1" showErrorMessage="1" error="въведете цяло положително число" sqref="E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E65624 JA65624 SW65624 ACS65624 AMO65624 AWK65624 BGG65624 BQC65624 BZY65624 CJU65624 CTQ65624 DDM65624 DNI65624 DXE65624 EHA65624 EQW65624 FAS65624 FKO65624 FUK65624 GEG65624 GOC65624 GXY65624 HHU65624 HRQ65624 IBM65624 ILI65624 IVE65624 JFA65624 JOW65624 JYS65624 KIO65624 KSK65624 LCG65624 LMC65624 LVY65624 MFU65624 MPQ65624 MZM65624 NJI65624 NTE65624 ODA65624 OMW65624 OWS65624 PGO65624 PQK65624 QAG65624 QKC65624 QTY65624 RDU65624 RNQ65624 RXM65624 SHI65624 SRE65624 TBA65624 TKW65624 TUS65624 UEO65624 UOK65624 UYG65624 VIC65624 VRY65624 WBU65624 WLQ65624 WVM65624 E131160 JA131160 SW131160 ACS131160 AMO131160 AWK131160 BGG131160 BQC131160 BZY131160 CJU131160 CTQ131160 DDM131160 DNI131160 DXE131160 EHA131160 EQW131160 FAS131160 FKO131160 FUK131160 GEG131160 GOC131160 GXY131160 HHU131160 HRQ131160 IBM131160 ILI131160 IVE131160 JFA131160 JOW131160 JYS131160 KIO131160 KSK131160 LCG131160 LMC131160 LVY131160 MFU131160 MPQ131160 MZM131160 NJI131160 NTE131160 ODA131160 OMW131160 OWS131160 PGO131160 PQK131160 QAG131160 QKC131160 QTY131160 RDU131160 RNQ131160 RXM131160 SHI131160 SRE131160 TBA131160 TKW131160 TUS131160 UEO131160 UOK131160 UYG131160 VIC131160 VRY131160 WBU131160 WLQ131160 WVM131160 E196696 JA196696 SW196696 ACS196696 AMO196696 AWK196696 BGG196696 BQC196696 BZY196696 CJU196696 CTQ196696 DDM196696 DNI196696 DXE196696 EHA196696 EQW196696 FAS196696 FKO196696 FUK196696 GEG196696 GOC196696 GXY196696 HHU196696 HRQ196696 IBM196696 ILI196696 IVE196696 JFA196696 JOW196696 JYS196696 KIO196696 KSK196696 LCG196696 LMC196696 LVY196696 MFU196696 MPQ196696 MZM196696 NJI196696 NTE196696 ODA196696 OMW196696 OWS196696 PGO196696 PQK196696 QAG196696 QKC196696 QTY196696 RDU196696 RNQ196696 RXM196696 SHI196696 SRE196696 TBA196696 TKW196696 TUS196696 UEO196696 UOK196696 UYG196696 VIC196696 VRY196696 WBU196696 WLQ196696 WVM196696 E262232 JA262232 SW262232 ACS262232 AMO262232 AWK262232 BGG262232 BQC262232 BZY262232 CJU262232 CTQ262232 DDM262232 DNI262232 DXE262232 EHA262232 EQW262232 FAS262232 FKO262232 FUK262232 GEG262232 GOC262232 GXY262232 HHU262232 HRQ262232 IBM262232 ILI262232 IVE262232 JFA262232 JOW262232 JYS262232 KIO262232 KSK262232 LCG262232 LMC262232 LVY262232 MFU262232 MPQ262232 MZM262232 NJI262232 NTE262232 ODA262232 OMW262232 OWS262232 PGO262232 PQK262232 QAG262232 QKC262232 QTY262232 RDU262232 RNQ262232 RXM262232 SHI262232 SRE262232 TBA262232 TKW262232 TUS262232 UEO262232 UOK262232 UYG262232 VIC262232 VRY262232 WBU262232 WLQ262232 WVM262232 E327768 JA327768 SW327768 ACS327768 AMO327768 AWK327768 BGG327768 BQC327768 BZY327768 CJU327768 CTQ327768 DDM327768 DNI327768 DXE327768 EHA327768 EQW327768 FAS327768 FKO327768 FUK327768 GEG327768 GOC327768 GXY327768 HHU327768 HRQ327768 IBM327768 ILI327768 IVE327768 JFA327768 JOW327768 JYS327768 KIO327768 KSK327768 LCG327768 LMC327768 LVY327768 MFU327768 MPQ327768 MZM327768 NJI327768 NTE327768 ODA327768 OMW327768 OWS327768 PGO327768 PQK327768 QAG327768 QKC327768 QTY327768 RDU327768 RNQ327768 RXM327768 SHI327768 SRE327768 TBA327768 TKW327768 TUS327768 UEO327768 UOK327768 UYG327768 VIC327768 VRY327768 WBU327768 WLQ327768 WVM327768 E393304 JA393304 SW393304 ACS393304 AMO393304 AWK393304 BGG393304 BQC393304 BZY393304 CJU393304 CTQ393304 DDM393304 DNI393304 DXE393304 EHA393304 EQW393304 FAS393304 FKO393304 FUK393304 GEG393304 GOC393304 GXY393304 HHU393304 HRQ393304 IBM393304 ILI393304 IVE393304 JFA393304 JOW393304 JYS393304 KIO393304 KSK393304 LCG393304 LMC393304 LVY393304 MFU393304 MPQ393304 MZM393304 NJI393304 NTE393304 ODA393304 OMW393304 OWS393304 PGO393304 PQK393304 QAG393304 QKC393304 QTY393304 RDU393304 RNQ393304 RXM393304 SHI393304 SRE393304 TBA393304 TKW393304 TUS393304 UEO393304 UOK393304 UYG393304 VIC393304 VRY393304 WBU393304 WLQ393304 WVM393304 E458840 JA458840 SW458840 ACS458840 AMO458840 AWK458840 BGG458840 BQC458840 BZY458840 CJU458840 CTQ458840 DDM458840 DNI458840 DXE458840 EHA458840 EQW458840 FAS458840 FKO458840 FUK458840 GEG458840 GOC458840 GXY458840 HHU458840 HRQ458840 IBM458840 ILI458840 IVE458840 JFA458840 JOW458840 JYS458840 KIO458840 KSK458840 LCG458840 LMC458840 LVY458840 MFU458840 MPQ458840 MZM458840 NJI458840 NTE458840 ODA458840 OMW458840 OWS458840 PGO458840 PQK458840 QAG458840 QKC458840 QTY458840 RDU458840 RNQ458840 RXM458840 SHI458840 SRE458840 TBA458840 TKW458840 TUS458840 UEO458840 UOK458840 UYG458840 VIC458840 VRY458840 WBU458840 WLQ458840 WVM458840 E524376 JA524376 SW524376 ACS524376 AMO524376 AWK524376 BGG524376 BQC524376 BZY524376 CJU524376 CTQ524376 DDM524376 DNI524376 DXE524376 EHA524376 EQW524376 FAS524376 FKO524376 FUK524376 GEG524376 GOC524376 GXY524376 HHU524376 HRQ524376 IBM524376 ILI524376 IVE524376 JFA524376 JOW524376 JYS524376 KIO524376 KSK524376 LCG524376 LMC524376 LVY524376 MFU524376 MPQ524376 MZM524376 NJI524376 NTE524376 ODA524376 OMW524376 OWS524376 PGO524376 PQK524376 QAG524376 QKC524376 QTY524376 RDU524376 RNQ524376 RXM524376 SHI524376 SRE524376 TBA524376 TKW524376 TUS524376 UEO524376 UOK524376 UYG524376 VIC524376 VRY524376 WBU524376 WLQ524376 WVM524376 E589912 JA589912 SW589912 ACS589912 AMO589912 AWK589912 BGG589912 BQC589912 BZY589912 CJU589912 CTQ589912 DDM589912 DNI589912 DXE589912 EHA589912 EQW589912 FAS589912 FKO589912 FUK589912 GEG589912 GOC589912 GXY589912 HHU589912 HRQ589912 IBM589912 ILI589912 IVE589912 JFA589912 JOW589912 JYS589912 KIO589912 KSK589912 LCG589912 LMC589912 LVY589912 MFU589912 MPQ589912 MZM589912 NJI589912 NTE589912 ODA589912 OMW589912 OWS589912 PGO589912 PQK589912 QAG589912 QKC589912 QTY589912 RDU589912 RNQ589912 RXM589912 SHI589912 SRE589912 TBA589912 TKW589912 TUS589912 UEO589912 UOK589912 UYG589912 VIC589912 VRY589912 WBU589912 WLQ589912 WVM589912 E655448 JA655448 SW655448 ACS655448 AMO655448 AWK655448 BGG655448 BQC655448 BZY655448 CJU655448 CTQ655448 DDM655448 DNI655448 DXE655448 EHA655448 EQW655448 FAS655448 FKO655448 FUK655448 GEG655448 GOC655448 GXY655448 HHU655448 HRQ655448 IBM655448 ILI655448 IVE655448 JFA655448 JOW655448 JYS655448 KIO655448 KSK655448 LCG655448 LMC655448 LVY655448 MFU655448 MPQ655448 MZM655448 NJI655448 NTE655448 ODA655448 OMW655448 OWS655448 PGO655448 PQK655448 QAG655448 QKC655448 QTY655448 RDU655448 RNQ655448 RXM655448 SHI655448 SRE655448 TBA655448 TKW655448 TUS655448 UEO655448 UOK655448 UYG655448 VIC655448 VRY655448 WBU655448 WLQ655448 WVM655448 E720984 JA720984 SW720984 ACS720984 AMO720984 AWK720984 BGG720984 BQC720984 BZY720984 CJU720984 CTQ720984 DDM720984 DNI720984 DXE720984 EHA720984 EQW720984 FAS720984 FKO720984 FUK720984 GEG720984 GOC720984 GXY720984 HHU720984 HRQ720984 IBM720984 ILI720984 IVE720984 JFA720984 JOW720984 JYS720984 KIO720984 KSK720984 LCG720984 LMC720984 LVY720984 MFU720984 MPQ720984 MZM720984 NJI720984 NTE720984 ODA720984 OMW720984 OWS720984 PGO720984 PQK720984 QAG720984 QKC720984 QTY720984 RDU720984 RNQ720984 RXM720984 SHI720984 SRE720984 TBA720984 TKW720984 TUS720984 UEO720984 UOK720984 UYG720984 VIC720984 VRY720984 WBU720984 WLQ720984 WVM720984 E786520 JA786520 SW786520 ACS786520 AMO786520 AWK786520 BGG786520 BQC786520 BZY786520 CJU786520 CTQ786520 DDM786520 DNI786520 DXE786520 EHA786520 EQW786520 FAS786520 FKO786520 FUK786520 GEG786520 GOC786520 GXY786520 HHU786520 HRQ786520 IBM786520 ILI786520 IVE786520 JFA786520 JOW786520 JYS786520 KIO786520 KSK786520 LCG786520 LMC786520 LVY786520 MFU786520 MPQ786520 MZM786520 NJI786520 NTE786520 ODA786520 OMW786520 OWS786520 PGO786520 PQK786520 QAG786520 QKC786520 QTY786520 RDU786520 RNQ786520 RXM786520 SHI786520 SRE786520 TBA786520 TKW786520 TUS786520 UEO786520 UOK786520 UYG786520 VIC786520 VRY786520 WBU786520 WLQ786520 WVM786520 E852056 JA852056 SW852056 ACS852056 AMO852056 AWK852056 BGG852056 BQC852056 BZY852056 CJU852056 CTQ852056 DDM852056 DNI852056 DXE852056 EHA852056 EQW852056 FAS852056 FKO852056 FUK852056 GEG852056 GOC852056 GXY852056 HHU852056 HRQ852056 IBM852056 ILI852056 IVE852056 JFA852056 JOW852056 JYS852056 KIO852056 KSK852056 LCG852056 LMC852056 LVY852056 MFU852056 MPQ852056 MZM852056 NJI852056 NTE852056 ODA852056 OMW852056 OWS852056 PGO852056 PQK852056 QAG852056 QKC852056 QTY852056 RDU852056 RNQ852056 RXM852056 SHI852056 SRE852056 TBA852056 TKW852056 TUS852056 UEO852056 UOK852056 UYG852056 VIC852056 VRY852056 WBU852056 WLQ852056 WVM852056 E917592 JA917592 SW917592 ACS917592 AMO917592 AWK917592 BGG917592 BQC917592 BZY917592 CJU917592 CTQ917592 DDM917592 DNI917592 DXE917592 EHA917592 EQW917592 FAS917592 FKO917592 FUK917592 GEG917592 GOC917592 GXY917592 HHU917592 HRQ917592 IBM917592 ILI917592 IVE917592 JFA917592 JOW917592 JYS917592 KIO917592 KSK917592 LCG917592 LMC917592 LVY917592 MFU917592 MPQ917592 MZM917592 NJI917592 NTE917592 ODA917592 OMW917592 OWS917592 PGO917592 PQK917592 QAG917592 QKC917592 QTY917592 RDU917592 RNQ917592 RXM917592 SHI917592 SRE917592 TBA917592 TKW917592 TUS917592 UEO917592 UOK917592 UYG917592 VIC917592 VRY917592 WBU917592 WLQ917592 WVM917592 E983128 JA983128 SW983128 ACS983128 AMO983128 AWK983128 BGG983128 BQC983128 BZY983128 CJU983128 CTQ983128 DDM983128 DNI983128 DXE983128 EHA983128 EQW983128 FAS983128 FKO983128 FUK983128 GEG983128 GOC983128 GXY983128 HHU983128 HRQ983128 IBM983128 ILI983128 IVE983128 JFA983128 JOW983128 JYS983128 KIO983128 KSK983128 LCG983128 LMC983128 LVY983128 MFU983128 MPQ983128 MZM983128 NJI983128 NTE983128 ODA983128 OMW983128 OWS983128 PGO983128 PQK983128 QAG983128 QKC983128 QTY983128 RDU983128 RNQ983128 RXM983128 SHI983128 SRE983128 TBA983128 TKW983128 TUS983128 UEO983128 UOK983128 UYG983128 VIC983128 VRY983128 WBU983128 WLQ983128 WVM983128 G88:J88 JC88:JF88 SY88:TB88 ACU88:ACX88 AMQ88:AMT88 AWM88:AWP88 BGI88:BGL88 BQE88:BQH88 CAA88:CAD88 CJW88:CJZ88 CTS88:CTV88 DDO88:DDR88 DNK88:DNN88 DXG88:DXJ88 EHC88:EHF88 EQY88:ERB88 FAU88:FAX88 FKQ88:FKT88 FUM88:FUP88 GEI88:GEL88 GOE88:GOH88 GYA88:GYD88 HHW88:HHZ88 HRS88:HRV88 IBO88:IBR88 ILK88:ILN88 IVG88:IVJ88 JFC88:JFF88 JOY88:JPB88 JYU88:JYX88 KIQ88:KIT88 KSM88:KSP88 LCI88:LCL88 LME88:LMH88 LWA88:LWD88 MFW88:MFZ88 MPS88:MPV88 MZO88:MZR88 NJK88:NJN88 NTG88:NTJ88 ODC88:ODF88 OMY88:ONB88 OWU88:OWX88 PGQ88:PGT88 PQM88:PQP88 QAI88:QAL88 QKE88:QKH88 QUA88:QUD88 RDW88:RDZ88 RNS88:RNV88 RXO88:RXR88 SHK88:SHN88 SRG88:SRJ88 TBC88:TBF88 TKY88:TLB88 TUU88:TUX88 UEQ88:UET88 UOM88:UOP88 UYI88:UYL88 VIE88:VIH88 VSA88:VSD88 WBW88:WBZ88 WLS88:WLV88 WVO88:WVR88 G65624:J65624 JC65624:JF65624 SY65624:TB65624 ACU65624:ACX65624 AMQ65624:AMT65624 AWM65624:AWP65624 BGI65624:BGL65624 BQE65624:BQH65624 CAA65624:CAD65624 CJW65624:CJZ65624 CTS65624:CTV65624 DDO65624:DDR65624 DNK65624:DNN65624 DXG65624:DXJ65624 EHC65624:EHF65624 EQY65624:ERB65624 FAU65624:FAX65624 FKQ65624:FKT65624 FUM65624:FUP65624 GEI65624:GEL65624 GOE65624:GOH65624 GYA65624:GYD65624 HHW65624:HHZ65624 HRS65624:HRV65624 IBO65624:IBR65624 ILK65624:ILN65624 IVG65624:IVJ65624 JFC65624:JFF65624 JOY65624:JPB65624 JYU65624:JYX65624 KIQ65624:KIT65624 KSM65624:KSP65624 LCI65624:LCL65624 LME65624:LMH65624 LWA65624:LWD65624 MFW65624:MFZ65624 MPS65624:MPV65624 MZO65624:MZR65624 NJK65624:NJN65624 NTG65624:NTJ65624 ODC65624:ODF65624 OMY65624:ONB65624 OWU65624:OWX65624 PGQ65624:PGT65624 PQM65624:PQP65624 QAI65624:QAL65624 QKE65624:QKH65624 QUA65624:QUD65624 RDW65624:RDZ65624 RNS65624:RNV65624 RXO65624:RXR65624 SHK65624:SHN65624 SRG65624:SRJ65624 TBC65624:TBF65624 TKY65624:TLB65624 TUU65624:TUX65624 UEQ65624:UET65624 UOM65624:UOP65624 UYI65624:UYL65624 VIE65624:VIH65624 VSA65624:VSD65624 WBW65624:WBZ65624 WLS65624:WLV65624 WVO65624:WVR65624 G131160:J131160 JC131160:JF131160 SY131160:TB131160 ACU131160:ACX131160 AMQ131160:AMT131160 AWM131160:AWP131160 BGI131160:BGL131160 BQE131160:BQH131160 CAA131160:CAD131160 CJW131160:CJZ131160 CTS131160:CTV131160 DDO131160:DDR131160 DNK131160:DNN131160 DXG131160:DXJ131160 EHC131160:EHF131160 EQY131160:ERB131160 FAU131160:FAX131160 FKQ131160:FKT131160 FUM131160:FUP131160 GEI131160:GEL131160 GOE131160:GOH131160 GYA131160:GYD131160 HHW131160:HHZ131160 HRS131160:HRV131160 IBO131160:IBR131160 ILK131160:ILN131160 IVG131160:IVJ131160 JFC131160:JFF131160 JOY131160:JPB131160 JYU131160:JYX131160 KIQ131160:KIT131160 KSM131160:KSP131160 LCI131160:LCL131160 LME131160:LMH131160 LWA131160:LWD131160 MFW131160:MFZ131160 MPS131160:MPV131160 MZO131160:MZR131160 NJK131160:NJN131160 NTG131160:NTJ131160 ODC131160:ODF131160 OMY131160:ONB131160 OWU131160:OWX131160 PGQ131160:PGT131160 PQM131160:PQP131160 QAI131160:QAL131160 QKE131160:QKH131160 QUA131160:QUD131160 RDW131160:RDZ131160 RNS131160:RNV131160 RXO131160:RXR131160 SHK131160:SHN131160 SRG131160:SRJ131160 TBC131160:TBF131160 TKY131160:TLB131160 TUU131160:TUX131160 UEQ131160:UET131160 UOM131160:UOP131160 UYI131160:UYL131160 VIE131160:VIH131160 VSA131160:VSD131160 WBW131160:WBZ131160 WLS131160:WLV131160 WVO131160:WVR131160 G196696:J196696 JC196696:JF196696 SY196696:TB196696 ACU196696:ACX196696 AMQ196696:AMT196696 AWM196696:AWP196696 BGI196696:BGL196696 BQE196696:BQH196696 CAA196696:CAD196696 CJW196696:CJZ196696 CTS196696:CTV196696 DDO196696:DDR196696 DNK196696:DNN196696 DXG196696:DXJ196696 EHC196696:EHF196696 EQY196696:ERB196696 FAU196696:FAX196696 FKQ196696:FKT196696 FUM196696:FUP196696 GEI196696:GEL196696 GOE196696:GOH196696 GYA196696:GYD196696 HHW196696:HHZ196696 HRS196696:HRV196696 IBO196696:IBR196696 ILK196696:ILN196696 IVG196696:IVJ196696 JFC196696:JFF196696 JOY196696:JPB196696 JYU196696:JYX196696 KIQ196696:KIT196696 KSM196696:KSP196696 LCI196696:LCL196696 LME196696:LMH196696 LWA196696:LWD196696 MFW196696:MFZ196696 MPS196696:MPV196696 MZO196696:MZR196696 NJK196696:NJN196696 NTG196696:NTJ196696 ODC196696:ODF196696 OMY196696:ONB196696 OWU196696:OWX196696 PGQ196696:PGT196696 PQM196696:PQP196696 QAI196696:QAL196696 QKE196696:QKH196696 QUA196696:QUD196696 RDW196696:RDZ196696 RNS196696:RNV196696 RXO196696:RXR196696 SHK196696:SHN196696 SRG196696:SRJ196696 TBC196696:TBF196696 TKY196696:TLB196696 TUU196696:TUX196696 UEQ196696:UET196696 UOM196696:UOP196696 UYI196696:UYL196696 VIE196696:VIH196696 VSA196696:VSD196696 WBW196696:WBZ196696 WLS196696:WLV196696 WVO196696:WVR196696 G262232:J262232 JC262232:JF262232 SY262232:TB262232 ACU262232:ACX262232 AMQ262232:AMT262232 AWM262232:AWP262232 BGI262232:BGL262232 BQE262232:BQH262232 CAA262232:CAD262232 CJW262232:CJZ262232 CTS262232:CTV262232 DDO262232:DDR262232 DNK262232:DNN262232 DXG262232:DXJ262232 EHC262232:EHF262232 EQY262232:ERB262232 FAU262232:FAX262232 FKQ262232:FKT262232 FUM262232:FUP262232 GEI262232:GEL262232 GOE262232:GOH262232 GYA262232:GYD262232 HHW262232:HHZ262232 HRS262232:HRV262232 IBO262232:IBR262232 ILK262232:ILN262232 IVG262232:IVJ262232 JFC262232:JFF262232 JOY262232:JPB262232 JYU262232:JYX262232 KIQ262232:KIT262232 KSM262232:KSP262232 LCI262232:LCL262232 LME262232:LMH262232 LWA262232:LWD262232 MFW262232:MFZ262232 MPS262232:MPV262232 MZO262232:MZR262232 NJK262232:NJN262232 NTG262232:NTJ262232 ODC262232:ODF262232 OMY262232:ONB262232 OWU262232:OWX262232 PGQ262232:PGT262232 PQM262232:PQP262232 QAI262232:QAL262232 QKE262232:QKH262232 QUA262232:QUD262232 RDW262232:RDZ262232 RNS262232:RNV262232 RXO262232:RXR262232 SHK262232:SHN262232 SRG262232:SRJ262232 TBC262232:TBF262232 TKY262232:TLB262232 TUU262232:TUX262232 UEQ262232:UET262232 UOM262232:UOP262232 UYI262232:UYL262232 VIE262232:VIH262232 VSA262232:VSD262232 WBW262232:WBZ262232 WLS262232:WLV262232 WVO262232:WVR262232 G327768:J327768 JC327768:JF327768 SY327768:TB327768 ACU327768:ACX327768 AMQ327768:AMT327768 AWM327768:AWP327768 BGI327768:BGL327768 BQE327768:BQH327768 CAA327768:CAD327768 CJW327768:CJZ327768 CTS327768:CTV327768 DDO327768:DDR327768 DNK327768:DNN327768 DXG327768:DXJ327768 EHC327768:EHF327768 EQY327768:ERB327768 FAU327768:FAX327768 FKQ327768:FKT327768 FUM327768:FUP327768 GEI327768:GEL327768 GOE327768:GOH327768 GYA327768:GYD327768 HHW327768:HHZ327768 HRS327768:HRV327768 IBO327768:IBR327768 ILK327768:ILN327768 IVG327768:IVJ327768 JFC327768:JFF327768 JOY327768:JPB327768 JYU327768:JYX327768 KIQ327768:KIT327768 KSM327768:KSP327768 LCI327768:LCL327768 LME327768:LMH327768 LWA327768:LWD327768 MFW327768:MFZ327768 MPS327768:MPV327768 MZO327768:MZR327768 NJK327768:NJN327768 NTG327768:NTJ327768 ODC327768:ODF327768 OMY327768:ONB327768 OWU327768:OWX327768 PGQ327768:PGT327768 PQM327768:PQP327768 QAI327768:QAL327768 QKE327768:QKH327768 QUA327768:QUD327768 RDW327768:RDZ327768 RNS327768:RNV327768 RXO327768:RXR327768 SHK327768:SHN327768 SRG327768:SRJ327768 TBC327768:TBF327768 TKY327768:TLB327768 TUU327768:TUX327768 UEQ327768:UET327768 UOM327768:UOP327768 UYI327768:UYL327768 VIE327768:VIH327768 VSA327768:VSD327768 WBW327768:WBZ327768 WLS327768:WLV327768 WVO327768:WVR327768 G393304:J393304 JC393304:JF393304 SY393304:TB393304 ACU393304:ACX393304 AMQ393304:AMT393304 AWM393304:AWP393304 BGI393304:BGL393304 BQE393304:BQH393304 CAA393304:CAD393304 CJW393304:CJZ393304 CTS393304:CTV393304 DDO393304:DDR393304 DNK393304:DNN393304 DXG393304:DXJ393304 EHC393304:EHF393304 EQY393304:ERB393304 FAU393304:FAX393304 FKQ393304:FKT393304 FUM393304:FUP393304 GEI393304:GEL393304 GOE393304:GOH393304 GYA393304:GYD393304 HHW393304:HHZ393304 HRS393304:HRV393304 IBO393304:IBR393304 ILK393304:ILN393304 IVG393304:IVJ393304 JFC393304:JFF393304 JOY393304:JPB393304 JYU393304:JYX393304 KIQ393304:KIT393304 KSM393304:KSP393304 LCI393304:LCL393304 LME393304:LMH393304 LWA393304:LWD393304 MFW393304:MFZ393304 MPS393304:MPV393304 MZO393304:MZR393304 NJK393304:NJN393304 NTG393304:NTJ393304 ODC393304:ODF393304 OMY393304:ONB393304 OWU393304:OWX393304 PGQ393304:PGT393304 PQM393304:PQP393304 QAI393304:QAL393304 QKE393304:QKH393304 QUA393304:QUD393304 RDW393304:RDZ393304 RNS393304:RNV393304 RXO393304:RXR393304 SHK393304:SHN393304 SRG393304:SRJ393304 TBC393304:TBF393304 TKY393304:TLB393304 TUU393304:TUX393304 UEQ393304:UET393304 UOM393304:UOP393304 UYI393304:UYL393304 VIE393304:VIH393304 VSA393304:VSD393304 WBW393304:WBZ393304 WLS393304:WLV393304 WVO393304:WVR393304 G458840:J458840 JC458840:JF458840 SY458840:TB458840 ACU458840:ACX458840 AMQ458840:AMT458840 AWM458840:AWP458840 BGI458840:BGL458840 BQE458840:BQH458840 CAA458840:CAD458840 CJW458840:CJZ458840 CTS458840:CTV458840 DDO458840:DDR458840 DNK458840:DNN458840 DXG458840:DXJ458840 EHC458840:EHF458840 EQY458840:ERB458840 FAU458840:FAX458840 FKQ458840:FKT458840 FUM458840:FUP458840 GEI458840:GEL458840 GOE458840:GOH458840 GYA458840:GYD458840 HHW458840:HHZ458840 HRS458840:HRV458840 IBO458840:IBR458840 ILK458840:ILN458840 IVG458840:IVJ458840 JFC458840:JFF458840 JOY458840:JPB458840 JYU458840:JYX458840 KIQ458840:KIT458840 KSM458840:KSP458840 LCI458840:LCL458840 LME458840:LMH458840 LWA458840:LWD458840 MFW458840:MFZ458840 MPS458840:MPV458840 MZO458840:MZR458840 NJK458840:NJN458840 NTG458840:NTJ458840 ODC458840:ODF458840 OMY458840:ONB458840 OWU458840:OWX458840 PGQ458840:PGT458840 PQM458840:PQP458840 QAI458840:QAL458840 QKE458840:QKH458840 QUA458840:QUD458840 RDW458840:RDZ458840 RNS458840:RNV458840 RXO458840:RXR458840 SHK458840:SHN458840 SRG458840:SRJ458840 TBC458840:TBF458840 TKY458840:TLB458840 TUU458840:TUX458840 UEQ458840:UET458840 UOM458840:UOP458840 UYI458840:UYL458840 VIE458840:VIH458840 VSA458840:VSD458840 WBW458840:WBZ458840 WLS458840:WLV458840 WVO458840:WVR458840 G524376:J524376 JC524376:JF524376 SY524376:TB524376 ACU524376:ACX524376 AMQ524376:AMT524376 AWM524376:AWP524376 BGI524376:BGL524376 BQE524376:BQH524376 CAA524376:CAD524376 CJW524376:CJZ524376 CTS524376:CTV524376 DDO524376:DDR524376 DNK524376:DNN524376 DXG524376:DXJ524376 EHC524376:EHF524376 EQY524376:ERB524376 FAU524376:FAX524376 FKQ524376:FKT524376 FUM524376:FUP524376 GEI524376:GEL524376 GOE524376:GOH524376 GYA524376:GYD524376 HHW524376:HHZ524376 HRS524376:HRV524376 IBO524376:IBR524376 ILK524376:ILN524376 IVG524376:IVJ524376 JFC524376:JFF524376 JOY524376:JPB524376 JYU524376:JYX524376 KIQ524376:KIT524376 KSM524376:KSP524376 LCI524376:LCL524376 LME524376:LMH524376 LWA524376:LWD524376 MFW524376:MFZ524376 MPS524376:MPV524376 MZO524376:MZR524376 NJK524376:NJN524376 NTG524376:NTJ524376 ODC524376:ODF524376 OMY524376:ONB524376 OWU524376:OWX524376 PGQ524376:PGT524376 PQM524376:PQP524376 QAI524376:QAL524376 QKE524376:QKH524376 QUA524376:QUD524376 RDW524376:RDZ524376 RNS524376:RNV524376 RXO524376:RXR524376 SHK524376:SHN524376 SRG524376:SRJ524376 TBC524376:TBF524376 TKY524376:TLB524376 TUU524376:TUX524376 UEQ524376:UET524376 UOM524376:UOP524376 UYI524376:UYL524376 VIE524376:VIH524376 VSA524376:VSD524376 WBW524376:WBZ524376 WLS524376:WLV524376 WVO524376:WVR524376 G589912:J589912 JC589912:JF589912 SY589912:TB589912 ACU589912:ACX589912 AMQ589912:AMT589912 AWM589912:AWP589912 BGI589912:BGL589912 BQE589912:BQH589912 CAA589912:CAD589912 CJW589912:CJZ589912 CTS589912:CTV589912 DDO589912:DDR589912 DNK589912:DNN589912 DXG589912:DXJ589912 EHC589912:EHF589912 EQY589912:ERB589912 FAU589912:FAX589912 FKQ589912:FKT589912 FUM589912:FUP589912 GEI589912:GEL589912 GOE589912:GOH589912 GYA589912:GYD589912 HHW589912:HHZ589912 HRS589912:HRV589912 IBO589912:IBR589912 ILK589912:ILN589912 IVG589912:IVJ589912 JFC589912:JFF589912 JOY589912:JPB589912 JYU589912:JYX589912 KIQ589912:KIT589912 KSM589912:KSP589912 LCI589912:LCL589912 LME589912:LMH589912 LWA589912:LWD589912 MFW589912:MFZ589912 MPS589912:MPV589912 MZO589912:MZR589912 NJK589912:NJN589912 NTG589912:NTJ589912 ODC589912:ODF589912 OMY589912:ONB589912 OWU589912:OWX589912 PGQ589912:PGT589912 PQM589912:PQP589912 QAI589912:QAL589912 QKE589912:QKH589912 QUA589912:QUD589912 RDW589912:RDZ589912 RNS589912:RNV589912 RXO589912:RXR589912 SHK589912:SHN589912 SRG589912:SRJ589912 TBC589912:TBF589912 TKY589912:TLB589912 TUU589912:TUX589912 UEQ589912:UET589912 UOM589912:UOP589912 UYI589912:UYL589912 VIE589912:VIH589912 VSA589912:VSD589912 WBW589912:WBZ589912 WLS589912:WLV589912 WVO589912:WVR589912 G655448:J655448 JC655448:JF655448 SY655448:TB655448 ACU655448:ACX655448 AMQ655448:AMT655448 AWM655448:AWP655448 BGI655448:BGL655448 BQE655448:BQH655448 CAA655448:CAD655448 CJW655448:CJZ655448 CTS655448:CTV655448 DDO655448:DDR655448 DNK655448:DNN655448 DXG655448:DXJ655448 EHC655448:EHF655448 EQY655448:ERB655448 FAU655448:FAX655448 FKQ655448:FKT655448 FUM655448:FUP655448 GEI655448:GEL655448 GOE655448:GOH655448 GYA655448:GYD655448 HHW655448:HHZ655448 HRS655448:HRV655448 IBO655448:IBR655448 ILK655448:ILN655448 IVG655448:IVJ655448 JFC655448:JFF655448 JOY655448:JPB655448 JYU655448:JYX655448 KIQ655448:KIT655448 KSM655448:KSP655448 LCI655448:LCL655448 LME655448:LMH655448 LWA655448:LWD655448 MFW655448:MFZ655448 MPS655448:MPV655448 MZO655448:MZR655448 NJK655448:NJN655448 NTG655448:NTJ655448 ODC655448:ODF655448 OMY655448:ONB655448 OWU655448:OWX655448 PGQ655448:PGT655448 PQM655448:PQP655448 QAI655448:QAL655448 QKE655448:QKH655448 QUA655448:QUD655448 RDW655448:RDZ655448 RNS655448:RNV655448 RXO655448:RXR655448 SHK655448:SHN655448 SRG655448:SRJ655448 TBC655448:TBF655448 TKY655448:TLB655448 TUU655448:TUX655448 UEQ655448:UET655448 UOM655448:UOP655448 UYI655448:UYL655448 VIE655448:VIH655448 VSA655448:VSD655448 WBW655448:WBZ655448 WLS655448:WLV655448 WVO655448:WVR655448 G720984:J720984 JC720984:JF720984 SY720984:TB720984 ACU720984:ACX720984 AMQ720984:AMT720984 AWM720984:AWP720984 BGI720984:BGL720984 BQE720984:BQH720984 CAA720984:CAD720984 CJW720984:CJZ720984 CTS720984:CTV720984 DDO720984:DDR720984 DNK720984:DNN720984 DXG720984:DXJ720984 EHC720984:EHF720984 EQY720984:ERB720984 FAU720984:FAX720984 FKQ720984:FKT720984 FUM720984:FUP720984 GEI720984:GEL720984 GOE720984:GOH720984 GYA720984:GYD720984 HHW720984:HHZ720984 HRS720984:HRV720984 IBO720984:IBR720984 ILK720984:ILN720984 IVG720984:IVJ720984 JFC720984:JFF720984 JOY720984:JPB720984 JYU720984:JYX720984 KIQ720984:KIT720984 KSM720984:KSP720984 LCI720984:LCL720984 LME720984:LMH720984 LWA720984:LWD720984 MFW720984:MFZ720984 MPS720984:MPV720984 MZO720984:MZR720984 NJK720984:NJN720984 NTG720984:NTJ720984 ODC720984:ODF720984 OMY720984:ONB720984 OWU720984:OWX720984 PGQ720984:PGT720984 PQM720984:PQP720984 QAI720984:QAL720984 QKE720984:QKH720984 QUA720984:QUD720984 RDW720984:RDZ720984 RNS720984:RNV720984 RXO720984:RXR720984 SHK720984:SHN720984 SRG720984:SRJ720984 TBC720984:TBF720984 TKY720984:TLB720984 TUU720984:TUX720984 UEQ720984:UET720984 UOM720984:UOP720984 UYI720984:UYL720984 VIE720984:VIH720984 VSA720984:VSD720984 WBW720984:WBZ720984 WLS720984:WLV720984 WVO720984:WVR720984 G786520:J786520 JC786520:JF786520 SY786520:TB786520 ACU786520:ACX786520 AMQ786520:AMT786520 AWM786520:AWP786520 BGI786520:BGL786520 BQE786520:BQH786520 CAA786520:CAD786520 CJW786520:CJZ786520 CTS786520:CTV786520 DDO786520:DDR786520 DNK786520:DNN786520 DXG786520:DXJ786520 EHC786520:EHF786520 EQY786520:ERB786520 FAU786520:FAX786520 FKQ786520:FKT786520 FUM786520:FUP786520 GEI786520:GEL786520 GOE786520:GOH786520 GYA786520:GYD786520 HHW786520:HHZ786520 HRS786520:HRV786520 IBO786520:IBR786520 ILK786520:ILN786520 IVG786520:IVJ786520 JFC786520:JFF786520 JOY786520:JPB786520 JYU786520:JYX786520 KIQ786520:KIT786520 KSM786520:KSP786520 LCI786520:LCL786520 LME786520:LMH786520 LWA786520:LWD786520 MFW786520:MFZ786520 MPS786520:MPV786520 MZO786520:MZR786520 NJK786520:NJN786520 NTG786520:NTJ786520 ODC786520:ODF786520 OMY786520:ONB786520 OWU786520:OWX786520 PGQ786520:PGT786520 PQM786520:PQP786520 QAI786520:QAL786520 QKE786520:QKH786520 QUA786520:QUD786520 RDW786520:RDZ786520 RNS786520:RNV786520 RXO786520:RXR786520 SHK786520:SHN786520 SRG786520:SRJ786520 TBC786520:TBF786520 TKY786520:TLB786520 TUU786520:TUX786520 UEQ786520:UET786520 UOM786520:UOP786520 UYI786520:UYL786520 VIE786520:VIH786520 VSA786520:VSD786520 WBW786520:WBZ786520 WLS786520:WLV786520 WVO786520:WVR786520 G852056:J852056 JC852056:JF852056 SY852056:TB852056 ACU852056:ACX852056 AMQ852056:AMT852056 AWM852056:AWP852056 BGI852056:BGL852056 BQE852056:BQH852056 CAA852056:CAD852056 CJW852056:CJZ852056 CTS852056:CTV852056 DDO852056:DDR852056 DNK852056:DNN852056 DXG852056:DXJ852056 EHC852056:EHF852056 EQY852056:ERB852056 FAU852056:FAX852056 FKQ852056:FKT852056 FUM852056:FUP852056 GEI852056:GEL852056 GOE852056:GOH852056 GYA852056:GYD852056 HHW852056:HHZ852056 HRS852056:HRV852056 IBO852056:IBR852056 ILK852056:ILN852056 IVG852056:IVJ852056 JFC852056:JFF852056 JOY852056:JPB852056 JYU852056:JYX852056 KIQ852056:KIT852056 KSM852056:KSP852056 LCI852056:LCL852056 LME852056:LMH852056 LWA852056:LWD852056 MFW852056:MFZ852056 MPS852056:MPV852056 MZO852056:MZR852056 NJK852056:NJN852056 NTG852056:NTJ852056 ODC852056:ODF852056 OMY852056:ONB852056 OWU852056:OWX852056 PGQ852056:PGT852056 PQM852056:PQP852056 QAI852056:QAL852056 QKE852056:QKH852056 QUA852056:QUD852056 RDW852056:RDZ852056 RNS852056:RNV852056 RXO852056:RXR852056 SHK852056:SHN852056 SRG852056:SRJ852056 TBC852056:TBF852056 TKY852056:TLB852056 TUU852056:TUX852056 UEQ852056:UET852056 UOM852056:UOP852056 UYI852056:UYL852056 VIE852056:VIH852056 VSA852056:VSD852056 WBW852056:WBZ852056 WLS852056:WLV852056 WVO852056:WVR852056 G917592:J917592 JC917592:JF917592 SY917592:TB917592 ACU917592:ACX917592 AMQ917592:AMT917592 AWM917592:AWP917592 BGI917592:BGL917592 BQE917592:BQH917592 CAA917592:CAD917592 CJW917592:CJZ917592 CTS917592:CTV917592 DDO917592:DDR917592 DNK917592:DNN917592 DXG917592:DXJ917592 EHC917592:EHF917592 EQY917592:ERB917592 FAU917592:FAX917592 FKQ917592:FKT917592 FUM917592:FUP917592 GEI917592:GEL917592 GOE917592:GOH917592 GYA917592:GYD917592 HHW917592:HHZ917592 HRS917592:HRV917592 IBO917592:IBR917592 ILK917592:ILN917592 IVG917592:IVJ917592 JFC917592:JFF917592 JOY917592:JPB917592 JYU917592:JYX917592 KIQ917592:KIT917592 KSM917592:KSP917592 LCI917592:LCL917592 LME917592:LMH917592 LWA917592:LWD917592 MFW917592:MFZ917592 MPS917592:MPV917592 MZO917592:MZR917592 NJK917592:NJN917592 NTG917592:NTJ917592 ODC917592:ODF917592 OMY917592:ONB917592 OWU917592:OWX917592 PGQ917592:PGT917592 PQM917592:PQP917592 QAI917592:QAL917592 QKE917592:QKH917592 QUA917592:QUD917592 RDW917592:RDZ917592 RNS917592:RNV917592 RXO917592:RXR917592 SHK917592:SHN917592 SRG917592:SRJ917592 TBC917592:TBF917592 TKY917592:TLB917592 TUU917592:TUX917592 UEQ917592:UET917592 UOM917592:UOP917592 UYI917592:UYL917592 VIE917592:VIH917592 VSA917592:VSD917592 WBW917592:WBZ917592 WLS917592:WLV917592 WVO917592:WVR917592 G983128:J983128 JC983128:JF983128 SY983128:TB983128 ACU983128:ACX983128 AMQ983128:AMT983128 AWM983128:AWP983128 BGI983128:BGL983128 BQE983128:BQH983128 CAA983128:CAD983128 CJW983128:CJZ983128 CTS983128:CTV983128 DDO983128:DDR983128 DNK983128:DNN983128 DXG983128:DXJ983128 EHC983128:EHF983128 EQY983128:ERB983128 FAU983128:FAX983128 FKQ983128:FKT983128 FUM983128:FUP983128 GEI983128:GEL983128 GOE983128:GOH983128 GYA983128:GYD983128 HHW983128:HHZ983128 HRS983128:HRV983128 IBO983128:IBR983128 ILK983128:ILN983128 IVG983128:IVJ983128 JFC983128:JFF983128 JOY983128:JPB983128 JYU983128:JYX983128 KIQ983128:KIT983128 KSM983128:KSP983128 LCI983128:LCL983128 LME983128:LMH983128 LWA983128:LWD983128 MFW983128:MFZ983128 MPS983128:MPV983128 MZO983128:MZR983128 NJK983128:NJN983128 NTG983128:NTJ983128 ODC983128:ODF983128 OMY983128:ONB983128 OWU983128:OWX983128 PGQ983128:PGT983128 PQM983128:PQP983128 QAI983128:QAL983128 QKE983128:QKH983128 QUA983128:QUD983128 RDW983128:RDZ983128 RNS983128:RNV983128 RXO983128:RXR983128 SHK983128:SHN983128 SRG983128:SRJ983128 TBC983128:TBF983128 TKY983128:TLB983128 TUU983128:TUX983128 UEQ983128:UET983128 UOM983128:UOP983128 UYI983128:UYL983128 VIE983128:VIH983128 VSA983128:VSD983128 WBW983128:WBZ983128 WLS983128:WLV983128 WVO983128:WVR983128">
      <formula1>0</formula1>
    </dataValidation>
    <dataValidation type="whole" operator="lessThanOrEqual" allowBlank="1" showInputMessage="1" showErrorMessage="1" sqref="K89:M89 JG89:JI89 TC89:TE89 ACY89:ADA89 AMU89:AMW89 AWQ89:AWS89 BGM89:BGO89 BQI89:BQK89 CAE89:CAG89 CKA89:CKC89 CTW89:CTY89 DDS89:DDU89 DNO89:DNQ89 DXK89:DXM89 EHG89:EHI89 ERC89:ERE89 FAY89:FBA89 FKU89:FKW89 FUQ89:FUS89 GEM89:GEO89 GOI89:GOK89 GYE89:GYG89 HIA89:HIC89 HRW89:HRY89 IBS89:IBU89 ILO89:ILQ89 IVK89:IVM89 JFG89:JFI89 JPC89:JPE89 JYY89:JZA89 KIU89:KIW89 KSQ89:KSS89 LCM89:LCO89 LMI89:LMK89 LWE89:LWG89 MGA89:MGC89 MPW89:MPY89 MZS89:MZU89 NJO89:NJQ89 NTK89:NTM89 ODG89:ODI89 ONC89:ONE89 OWY89:OXA89 PGU89:PGW89 PQQ89:PQS89 QAM89:QAO89 QKI89:QKK89 QUE89:QUG89 REA89:REC89 RNW89:RNY89 RXS89:RXU89 SHO89:SHQ89 SRK89:SRM89 TBG89:TBI89 TLC89:TLE89 TUY89:TVA89 UEU89:UEW89 UOQ89:UOS89 UYM89:UYO89 VII89:VIK89 VSE89:VSG89 WCA89:WCC89 WLW89:WLY89 WVS89:WVU89 K65625:M65625 JG65625:JI65625 TC65625:TE65625 ACY65625:ADA65625 AMU65625:AMW65625 AWQ65625:AWS65625 BGM65625:BGO65625 BQI65625:BQK65625 CAE65625:CAG65625 CKA65625:CKC65625 CTW65625:CTY65625 DDS65625:DDU65625 DNO65625:DNQ65625 DXK65625:DXM65625 EHG65625:EHI65625 ERC65625:ERE65625 FAY65625:FBA65625 FKU65625:FKW65625 FUQ65625:FUS65625 GEM65625:GEO65625 GOI65625:GOK65625 GYE65625:GYG65625 HIA65625:HIC65625 HRW65625:HRY65625 IBS65625:IBU65625 ILO65625:ILQ65625 IVK65625:IVM65625 JFG65625:JFI65625 JPC65625:JPE65625 JYY65625:JZA65625 KIU65625:KIW65625 KSQ65625:KSS65625 LCM65625:LCO65625 LMI65625:LMK65625 LWE65625:LWG65625 MGA65625:MGC65625 MPW65625:MPY65625 MZS65625:MZU65625 NJO65625:NJQ65625 NTK65625:NTM65625 ODG65625:ODI65625 ONC65625:ONE65625 OWY65625:OXA65625 PGU65625:PGW65625 PQQ65625:PQS65625 QAM65625:QAO65625 QKI65625:QKK65625 QUE65625:QUG65625 REA65625:REC65625 RNW65625:RNY65625 RXS65625:RXU65625 SHO65625:SHQ65625 SRK65625:SRM65625 TBG65625:TBI65625 TLC65625:TLE65625 TUY65625:TVA65625 UEU65625:UEW65625 UOQ65625:UOS65625 UYM65625:UYO65625 VII65625:VIK65625 VSE65625:VSG65625 WCA65625:WCC65625 WLW65625:WLY65625 WVS65625:WVU65625 K131161:M131161 JG131161:JI131161 TC131161:TE131161 ACY131161:ADA131161 AMU131161:AMW131161 AWQ131161:AWS131161 BGM131161:BGO131161 BQI131161:BQK131161 CAE131161:CAG131161 CKA131161:CKC131161 CTW131161:CTY131161 DDS131161:DDU131161 DNO131161:DNQ131161 DXK131161:DXM131161 EHG131161:EHI131161 ERC131161:ERE131161 FAY131161:FBA131161 FKU131161:FKW131161 FUQ131161:FUS131161 GEM131161:GEO131161 GOI131161:GOK131161 GYE131161:GYG131161 HIA131161:HIC131161 HRW131161:HRY131161 IBS131161:IBU131161 ILO131161:ILQ131161 IVK131161:IVM131161 JFG131161:JFI131161 JPC131161:JPE131161 JYY131161:JZA131161 KIU131161:KIW131161 KSQ131161:KSS131161 LCM131161:LCO131161 LMI131161:LMK131161 LWE131161:LWG131161 MGA131161:MGC131161 MPW131161:MPY131161 MZS131161:MZU131161 NJO131161:NJQ131161 NTK131161:NTM131161 ODG131161:ODI131161 ONC131161:ONE131161 OWY131161:OXA131161 PGU131161:PGW131161 PQQ131161:PQS131161 QAM131161:QAO131161 QKI131161:QKK131161 QUE131161:QUG131161 REA131161:REC131161 RNW131161:RNY131161 RXS131161:RXU131161 SHO131161:SHQ131161 SRK131161:SRM131161 TBG131161:TBI131161 TLC131161:TLE131161 TUY131161:TVA131161 UEU131161:UEW131161 UOQ131161:UOS131161 UYM131161:UYO131161 VII131161:VIK131161 VSE131161:VSG131161 WCA131161:WCC131161 WLW131161:WLY131161 WVS131161:WVU131161 K196697:M196697 JG196697:JI196697 TC196697:TE196697 ACY196697:ADA196697 AMU196697:AMW196697 AWQ196697:AWS196697 BGM196697:BGO196697 BQI196697:BQK196697 CAE196697:CAG196697 CKA196697:CKC196697 CTW196697:CTY196697 DDS196697:DDU196697 DNO196697:DNQ196697 DXK196697:DXM196697 EHG196697:EHI196697 ERC196697:ERE196697 FAY196697:FBA196697 FKU196697:FKW196697 FUQ196697:FUS196697 GEM196697:GEO196697 GOI196697:GOK196697 GYE196697:GYG196697 HIA196697:HIC196697 HRW196697:HRY196697 IBS196697:IBU196697 ILO196697:ILQ196697 IVK196697:IVM196697 JFG196697:JFI196697 JPC196697:JPE196697 JYY196697:JZA196697 KIU196697:KIW196697 KSQ196697:KSS196697 LCM196697:LCO196697 LMI196697:LMK196697 LWE196697:LWG196697 MGA196697:MGC196697 MPW196697:MPY196697 MZS196697:MZU196697 NJO196697:NJQ196697 NTK196697:NTM196697 ODG196697:ODI196697 ONC196697:ONE196697 OWY196697:OXA196697 PGU196697:PGW196697 PQQ196697:PQS196697 QAM196697:QAO196697 QKI196697:QKK196697 QUE196697:QUG196697 REA196697:REC196697 RNW196697:RNY196697 RXS196697:RXU196697 SHO196697:SHQ196697 SRK196697:SRM196697 TBG196697:TBI196697 TLC196697:TLE196697 TUY196697:TVA196697 UEU196697:UEW196697 UOQ196697:UOS196697 UYM196697:UYO196697 VII196697:VIK196697 VSE196697:VSG196697 WCA196697:WCC196697 WLW196697:WLY196697 WVS196697:WVU196697 K262233:M262233 JG262233:JI262233 TC262233:TE262233 ACY262233:ADA262233 AMU262233:AMW262233 AWQ262233:AWS262233 BGM262233:BGO262233 BQI262233:BQK262233 CAE262233:CAG262233 CKA262233:CKC262233 CTW262233:CTY262233 DDS262233:DDU262233 DNO262233:DNQ262233 DXK262233:DXM262233 EHG262233:EHI262233 ERC262233:ERE262233 FAY262233:FBA262233 FKU262233:FKW262233 FUQ262233:FUS262233 GEM262233:GEO262233 GOI262233:GOK262233 GYE262233:GYG262233 HIA262233:HIC262233 HRW262233:HRY262233 IBS262233:IBU262233 ILO262233:ILQ262233 IVK262233:IVM262233 JFG262233:JFI262233 JPC262233:JPE262233 JYY262233:JZA262233 KIU262233:KIW262233 KSQ262233:KSS262233 LCM262233:LCO262233 LMI262233:LMK262233 LWE262233:LWG262233 MGA262233:MGC262233 MPW262233:MPY262233 MZS262233:MZU262233 NJO262233:NJQ262233 NTK262233:NTM262233 ODG262233:ODI262233 ONC262233:ONE262233 OWY262233:OXA262233 PGU262233:PGW262233 PQQ262233:PQS262233 QAM262233:QAO262233 QKI262233:QKK262233 QUE262233:QUG262233 REA262233:REC262233 RNW262233:RNY262233 RXS262233:RXU262233 SHO262233:SHQ262233 SRK262233:SRM262233 TBG262233:TBI262233 TLC262233:TLE262233 TUY262233:TVA262233 UEU262233:UEW262233 UOQ262233:UOS262233 UYM262233:UYO262233 VII262233:VIK262233 VSE262233:VSG262233 WCA262233:WCC262233 WLW262233:WLY262233 WVS262233:WVU262233 K327769:M327769 JG327769:JI327769 TC327769:TE327769 ACY327769:ADA327769 AMU327769:AMW327769 AWQ327769:AWS327769 BGM327769:BGO327769 BQI327769:BQK327769 CAE327769:CAG327769 CKA327769:CKC327769 CTW327769:CTY327769 DDS327769:DDU327769 DNO327769:DNQ327769 DXK327769:DXM327769 EHG327769:EHI327769 ERC327769:ERE327769 FAY327769:FBA327769 FKU327769:FKW327769 FUQ327769:FUS327769 GEM327769:GEO327769 GOI327769:GOK327769 GYE327769:GYG327769 HIA327769:HIC327769 HRW327769:HRY327769 IBS327769:IBU327769 ILO327769:ILQ327769 IVK327769:IVM327769 JFG327769:JFI327769 JPC327769:JPE327769 JYY327769:JZA327769 KIU327769:KIW327769 KSQ327769:KSS327769 LCM327769:LCO327769 LMI327769:LMK327769 LWE327769:LWG327769 MGA327769:MGC327769 MPW327769:MPY327769 MZS327769:MZU327769 NJO327769:NJQ327769 NTK327769:NTM327769 ODG327769:ODI327769 ONC327769:ONE327769 OWY327769:OXA327769 PGU327769:PGW327769 PQQ327769:PQS327769 QAM327769:QAO327769 QKI327769:QKK327769 QUE327769:QUG327769 REA327769:REC327769 RNW327769:RNY327769 RXS327769:RXU327769 SHO327769:SHQ327769 SRK327769:SRM327769 TBG327769:TBI327769 TLC327769:TLE327769 TUY327769:TVA327769 UEU327769:UEW327769 UOQ327769:UOS327769 UYM327769:UYO327769 VII327769:VIK327769 VSE327769:VSG327769 WCA327769:WCC327769 WLW327769:WLY327769 WVS327769:WVU327769 K393305:M393305 JG393305:JI393305 TC393305:TE393305 ACY393305:ADA393305 AMU393305:AMW393305 AWQ393305:AWS393305 BGM393305:BGO393305 BQI393305:BQK393305 CAE393305:CAG393305 CKA393305:CKC393305 CTW393305:CTY393305 DDS393305:DDU393305 DNO393305:DNQ393305 DXK393305:DXM393305 EHG393305:EHI393305 ERC393305:ERE393305 FAY393305:FBA393305 FKU393305:FKW393305 FUQ393305:FUS393305 GEM393305:GEO393305 GOI393305:GOK393305 GYE393305:GYG393305 HIA393305:HIC393305 HRW393305:HRY393305 IBS393305:IBU393305 ILO393305:ILQ393305 IVK393305:IVM393305 JFG393305:JFI393305 JPC393305:JPE393305 JYY393305:JZA393305 KIU393305:KIW393305 KSQ393305:KSS393305 LCM393305:LCO393305 LMI393305:LMK393305 LWE393305:LWG393305 MGA393305:MGC393305 MPW393305:MPY393305 MZS393305:MZU393305 NJO393305:NJQ393305 NTK393305:NTM393305 ODG393305:ODI393305 ONC393305:ONE393305 OWY393305:OXA393305 PGU393305:PGW393305 PQQ393305:PQS393305 QAM393305:QAO393305 QKI393305:QKK393305 QUE393305:QUG393305 REA393305:REC393305 RNW393305:RNY393305 RXS393305:RXU393305 SHO393305:SHQ393305 SRK393305:SRM393305 TBG393305:TBI393305 TLC393305:TLE393305 TUY393305:TVA393305 UEU393305:UEW393305 UOQ393305:UOS393305 UYM393305:UYO393305 VII393305:VIK393305 VSE393305:VSG393305 WCA393305:WCC393305 WLW393305:WLY393305 WVS393305:WVU393305 K458841:M458841 JG458841:JI458841 TC458841:TE458841 ACY458841:ADA458841 AMU458841:AMW458841 AWQ458841:AWS458841 BGM458841:BGO458841 BQI458841:BQK458841 CAE458841:CAG458841 CKA458841:CKC458841 CTW458841:CTY458841 DDS458841:DDU458841 DNO458841:DNQ458841 DXK458841:DXM458841 EHG458841:EHI458841 ERC458841:ERE458841 FAY458841:FBA458841 FKU458841:FKW458841 FUQ458841:FUS458841 GEM458841:GEO458841 GOI458841:GOK458841 GYE458841:GYG458841 HIA458841:HIC458841 HRW458841:HRY458841 IBS458841:IBU458841 ILO458841:ILQ458841 IVK458841:IVM458841 JFG458841:JFI458841 JPC458841:JPE458841 JYY458841:JZA458841 KIU458841:KIW458841 KSQ458841:KSS458841 LCM458841:LCO458841 LMI458841:LMK458841 LWE458841:LWG458841 MGA458841:MGC458841 MPW458841:MPY458841 MZS458841:MZU458841 NJO458841:NJQ458841 NTK458841:NTM458841 ODG458841:ODI458841 ONC458841:ONE458841 OWY458841:OXA458841 PGU458841:PGW458841 PQQ458841:PQS458841 QAM458841:QAO458841 QKI458841:QKK458841 QUE458841:QUG458841 REA458841:REC458841 RNW458841:RNY458841 RXS458841:RXU458841 SHO458841:SHQ458841 SRK458841:SRM458841 TBG458841:TBI458841 TLC458841:TLE458841 TUY458841:TVA458841 UEU458841:UEW458841 UOQ458841:UOS458841 UYM458841:UYO458841 VII458841:VIK458841 VSE458841:VSG458841 WCA458841:WCC458841 WLW458841:WLY458841 WVS458841:WVU458841 K524377:M524377 JG524377:JI524377 TC524377:TE524377 ACY524377:ADA524377 AMU524377:AMW524377 AWQ524377:AWS524377 BGM524377:BGO524377 BQI524377:BQK524377 CAE524377:CAG524377 CKA524377:CKC524377 CTW524377:CTY524377 DDS524377:DDU524377 DNO524377:DNQ524377 DXK524377:DXM524377 EHG524377:EHI524377 ERC524377:ERE524377 FAY524377:FBA524377 FKU524377:FKW524377 FUQ524377:FUS524377 GEM524377:GEO524377 GOI524377:GOK524377 GYE524377:GYG524377 HIA524377:HIC524377 HRW524377:HRY524377 IBS524377:IBU524377 ILO524377:ILQ524377 IVK524377:IVM524377 JFG524377:JFI524377 JPC524377:JPE524377 JYY524377:JZA524377 KIU524377:KIW524377 KSQ524377:KSS524377 LCM524377:LCO524377 LMI524377:LMK524377 LWE524377:LWG524377 MGA524377:MGC524377 MPW524377:MPY524377 MZS524377:MZU524377 NJO524377:NJQ524377 NTK524377:NTM524377 ODG524377:ODI524377 ONC524377:ONE524377 OWY524377:OXA524377 PGU524377:PGW524377 PQQ524377:PQS524377 QAM524377:QAO524377 QKI524377:QKK524377 QUE524377:QUG524377 REA524377:REC524377 RNW524377:RNY524377 RXS524377:RXU524377 SHO524377:SHQ524377 SRK524377:SRM524377 TBG524377:TBI524377 TLC524377:TLE524377 TUY524377:TVA524377 UEU524377:UEW524377 UOQ524377:UOS524377 UYM524377:UYO524377 VII524377:VIK524377 VSE524377:VSG524377 WCA524377:WCC524377 WLW524377:WLY524377 WVS524377:WVU524377 K589913:M589913 JG589913:JI589913 TC589913:TE589913 ACY589913:ADA589913 AMU589913:AMW589913 AWQ589913:AWS589913 BGM589913:BGO589913 BQI589913:BQK589913 CAE589913:CAG589913 CKA589913:CKC589913 CTW589913:CTY589913 DDS589913:DDU589913 DNO589913:DNQ589913 DXK589913:DXM589913 EHG589913:EHI589913 ERC589913:ERE589913 FAY589913:FBA589913 FKU589913:FKW589913 FUQ589913:FUS589913 GEM589913:GEO589913 GOI589913:GOK589913 GYE589913:GYG589913 HIA589913:HIC589913 HRW589913:HRY589913 IBS589913:IBU589913 ILO589913:ILQ589913 IVK589913:IVM589913 JFG589913:JFI589913 JPC589913:JPE589913 JYY589913:JZA589913 KIU589913:KIW589913 KSQ589913:KSS589913 LCM589913:LCO589913 LMI589913:LMK589913 LWE589913:LWG589913 MGA589913:MGC589913 MPW589913:MPY589913 MZS589913:MZU589913 NJO589913:NJQ589913 NTK589913:NTM589913 ODG589913:ODI589913 ONC589913:ONE589913 OWY589913:OXA589913 PGU589913:PGW589913 PQQ589913:PQS589913 QAM589913:QAO589913 QKI589913:QKK589913 QUE589913:QUG589913 REA589913:REC589913 RNW589913:RNY589913 RXS589913:RXU589913 SHO589913:SHQ589913 SRK589913:SRM589913 TBG589913:TBI589913 TLC589913:TLE589913 TUY589913:TVA589913 UEU589913:UEW589913 UOQ589913:UOS589913 UYM589913:UYO589913 VII589913:VIK589913 VSE589913:VSG589913 WCA589913:WCC589913 WLW589913:WLY589913 WVS589913:WVU589913 K655449:M655449 JG655449:JI655449 TC655449:TE655449 ACY655449:ADA655449 AMU655449:AMW655449 AWQ655449:AWS655449 BGM655449:BGO655449 BQI655449:BQK655449 CAE655449:CAG655449 CKA655449:CKC655449 CTW655449:CTY655449 DDS655449:DDU655449 DNO655449:DNQ655449 DXK655449:DXM655449 EHG655449:EHI655449 ERC655449:ERE655449 FAY655449:FBA655449 FKU655449:FKW655449 FUQ655449:FUS655449 GEM655449:GEO655449 GOI655449:GOK655449 GYE655449:GYG655449 HIA655449:HIC655449 HRW655449:HRY655449 IBS655449:IBU655449 ILO655449:ILQ655449 IVK655449:IVM655449 JFG655449:JFI655449 JPC655449:JPE655449 JYY655449:JZA655449 KIU655449:KIW655449 KSQ655449:KSS655449 LCM655449:LCO655449 LMI655449:LMK655449 LWE655449:LWG655449 MGA655449:MGC655449 MPW655449:MPY655449 MZS655449:MZU655449 NJO655449:NJQ655449 NTK655449:NTM655449 ODG655449:ODI655449 ONC655449:ONE655449 OWY655449:OXA655449 PGU655449:PGW655449 PQQ655449:PQS655449 QAM655449:QAO655449 QKI655449:QKK655449 QUE655449:QUG655449 REA655449:REC655449 RNW655449:RNY655449 RXS655449:RXU655449 SHO655449:SHQ655449 SRK655449:SRM655449 TBG655449:TBI655449 TLC655449:TLE655449 TUY655449:TVA655449 UEU655449:UEW655449 UOQ655449:UOS655449 UYM655449:UYO655449 VII655449:VIK655449 VSE655449:VSG655449 WCA655449:WCC655449 WLW655449:WLY655449 WVS655449:WVU655449 K720985:M720985 JG720985:JI720985 TC720985:TE720985 ACY720985:ADA720985 AMU720985:AMW720985 AWQ720985:AWS720985 BGM720985:BGO720985 BQI720985:BQK720985 CAE720985:CAG720985 CKA720985:CKC720985 CTW720985:CTY720985 DDS720985:DDU720985 DNO720985:DNQ720985 DXK720985:DXM720985 EHG720985:EHI720985 ERC720985:ERE720985 FAY720985:FBA720985 FKU720985:FKW720985 FUQ720985:FUS720985 GEM720985:GEO720985 GOI720985:GOK720985 GYE720985:GYG720985 HIA720985:HIC720985 HRW720985:HRY720985 IBS720985:IBU720985 ILO720985:ILQ720985 IVK720985:IVM720985 JFG720985:JFI720985 JPC720985:JPE720985 JYY720985:JZA720985 KIU720985:KIW720985 KSQ720985:KSS720985 LCM720985:LCO720985 LMI720985:LMK720985 LWE720985:LWG720985 MGA720985:MGC720985 MPW720985:MPY720985 MZS720985:MZU720985 NJO720985:NJQ720985 NTK720985:NTM720985 ODG720985:ODI720985 ONC720985:ONE720985 OWY720985:OXA720985 PGU720985:PGW720985 PQQ720985:PQS720985 QAM720985:QAO720985 QKI720985:QKK720985 QUE720985:QUG720985 REA720985:REC720985 RNW720985:RNY720985 RXS720985:RXU720985 SHO720985:SHQ720985 SRK720985:SRM720985 TBG720985:TBI720985 TLC720985:TLE720985 TUY720985:TVA720985 UEU720985:UEW720985 UOQ720985:UOS720985 UYM720985:UYO720985 VII720985:VIK720985 VSE720985:VSG720985 WCA720985:WCC720985 WLW720985:WLY720985 WVS720985:WVU720985 K786521:M786521 JG786521:JI786521 TC786521:TE786521 ACY786521:ADA786521 AMU786521:AMW786521 AWQ786521:AWS786521 BGM786521:BGO786521 BQI786521:BQK786521 CAE786521:CAG786521 CKA786521:CKC786521 CTW786521:CTY786521 DDS786521:DDU786521 DNO786521:DNQ786521 DXK786521:DXM786521 EHG786521:EHI786521 ERC786521:ERE786521 FAY786521:FBA786521 FKU786521:FKW786521 FUQ786521:FUS786521 GEM786521:GEO786521 GOI786521:GOK786521 GYE786521:GYG786521 HIA786521:HIC786521 HRW786521:HRY786521 IBS786521:IBU786521 ILO786521:ILQ786521 IVK786521:IVM786521 JFG786521:JFI786521 JPC786521:JPE786521 JYY786521:JZA786521 KIU786521:KIW786521 KSQ786521:KSS786521 LCM786521:LCO786521 LMI786521:LMK786521 LWE786521:LWG786521 MGA786521:MGC786521 MPW786521:MPY786521 MZS786521:MZU786521 NJO786521:NJQ786521 NTK786521:NTM786521 ODG786521:ODI786521 ONC786521:ONE786521 OWY786521:OXA786521 PGU786521:PGW786521 PQQ786521:PQS786521 QAM786521:QAO786521 QKI786521:QKK786521 QUE786521:QUG786521 REA786521:REC786521 RNW786521:RNY786521 RXS786521:RXU786521 SHO786521:SHQ786521 SRK786521:SRM786521 TBG786521:TBI786521 TLC786521:TLE786521 TUY786521:TVA786521 UEU786521:UEW786521 UOQ786521:UOS786521 UYM786521:UYO786521 VII786521:VIK786521 VSE786521:VSG786521 WCA786521:WCC786521 WLW786521:WLY786521 WVS786521:WVU786521 K852057:M852057 JG852057:JI852057 TC852057:TE852057 ACY852057:ADA852057 AMU852057:AMW852057 AWQ852057:AWS852057 BGM852057:BGO852057 BQI852057:BQK852057 CAE852057:CAG852057 CKA852057:CKC852057 CTW852057:CTY852057 DDS852057:DDU852057 DNO852057:DNQ852057 DXK852057:DXM852057 EHG852057:EHI852057 ERC852057:ERE852057 FAY852057:FBA852057 FKU852057:FKW852057 FUQ852057:FUS852057 GEM852057:GEO852057 GOI852057:GOK852057 GYE852057:GYG852057 HIA852057:HIC852057 HRW852057:HRY852057 IBS852057:IBU852057 ILO852057:ILQ852057 IVK852057:IVM852057 JFG852057:JFI852057 JPC852057:JPE852057 JYY852057:JZA852057 KIU852057:KIW852057 KSQ852057:KSS852057 LCM852057:LCO852057 LMI852057:LMK852057 LWE852057:LWG852057 MGA852057:MGC852057 MPW852057:MPY852057 MZS852057:MZU852057 NJO852057:NJQ852057 NTK852057:NTM852057 ODG852057:ODI852057 ONC852057:ONE852057 OWY852057:OXA852057 PGU852057:PGW852057 PQQ852057:PQS852057 QAM852057:QAO852057 QKI852057:QKK852057 QUE852057:QUG852057 REA852057:REC852057 RNW852057:RNY852057 RXS852057:RXU852057 SHO852057:SHQ852057 SRK852057:SRM852057 TBG852057:TBI852057 TLC852057:TLE852057 TUY852057:TVA852057 UEU852057:UEW852057 UOQ852057:UOS852057 UYM852057:UYO852057 VII852057:VIK852057 VSE852057:VSG852057 WCA852057:WCC852057 WLW852057:WLY852057 WVS852057:WVU852057 K917593:M917593 JG917593:JI917593 TC917593:TE917593 ACY917593:ADA917593 AMU917593:AMW917593 AWQ917593:AWS917593 BGM917593:BGO917593 BQI917593:BQK917593 CAE917593:CAG917593 CKA917593:CKC917593 CTW917593:CTY917593 DDS917593:DDU917593 DNO917593:DNQ917593 DXK917593:DXM917593 EHG917593:EHI917593 ERC917593:ERE917593 FAY917593:FBA917593 FKU917593:FKW917593 FUQ917593:FUS917593 GEM917593:GEO917593 GOI917593:GOK917593 GYE917593:GYG917593 HIA917593:HIC917593 HRW917593:HRY917593 IBS917593:IBU917593 ILO917593:ILQ917593 IVK917593:IVM917593 JFG917593:JFI917593 JPC917593:JPE917593 JYY917593:JZA917593 KIU917593:KIW917593 KSQ917593:KSS917593 LCM917593:LCO917593 LMI917593:LMK917593 LWE917593:LWG917593 MGA917593:MGC917593 MPW917593:MPY917593 MZS917593:MZU917593 NJO917593:NJQ917593 NTK917593:NTM917593 ODG917593:ODI917593 ONC917593:ONE917593 OWY917593:OXA917593 PGU917593:PGW917593 PQQ917593:PQS917593 QAM917593:QAO917593 QKI917593:QKK917593 QUE917593:QUG917593 REA917593:REC917593 RNW917593:RNY917593 RXS917593:RXU917593 SHO917593:SHQ917593 SRK917593:SRM917593 TBG917593:TBI917593 TLC917593:TLE917593 TUY917593:TVA917593 UEU917593:UEW917593 UOQ917593:UOS917593 UYM917593:UYO917593 VII917593:VIK917593 VSE917593:VSG917593 WCA917593:WCC917593 WLW917593:WLY917593 WVS917593:WVU917593 K983129:M983129 JG983129:JI983129 TC983129:TE983129 ACY983129:ADA983129 AMU983129:AMW983129 AWQ983129:AWS983129 BGM983129:BGO983129 BQI983129:BQK983129 CAE983129:CAG983129 CKA983129:CKC983129 CTW983129:CTY983129 DDS983129:DDU983129 DNO983129:DNQ983129 DXK983129:DXM983129 EHG983129:EHI983129 ERC983129:ERE983129 FAY983129:FBA983129 FKU983129:FKW983129 FUQ983129:FUS983129 GEM983129:GEO983129 GOI983129:GOK983129 GYE983129:GYG983129 HIA983129:HIC983129 HRW983129:HRY983129 IBS983129:IBU983129 ILO983129:ILQ983129 IVK983129:IVM983129 JFG983129:JFI983129 JPC983129:JPE983129 JYY983129:JZA983129 KIU983129:KIW983129 KSQ983129:KSS983129 LCM983129:LCO983129 LMI983129:LMK983129 LWE983129:LWG983129 MGA983129:MGC983129 MPW983129:MPY983129 MZS983129:MZU983129 NJO983129:NJQ983129 NTK983129:NTM983129 ODG983129:ODI983129 ONC983129:ONE983129 OWY983129:OXA983129 PGU983129:PGW983129 PQQ983129:PQS983129 QAM983129:QAO983129 QKI983129:QKK983129 QUE983129:QUG983129 REA983129:REC983129 RNW983129:RNY983129 RXS983129:RXU983129 SHO983129:SHQ983129 SRK983129:SRM983129 TBG983129:TBI983129 TLC983129:TLE983129 TUY983129:TVA983129 UEU983129:UEW983129 UOQ983129:UOS983129 UYM983129:UYO983129 VII983129:VIK983129 VSE983129:VSG983129 WCA983129:WCC983129 WLW983129:WLY983129 WVS983129:WVU983129">
      <formula1>0</formula1>
    </dataValidation>
    <dataValidation type="whole" operator="greaterThanOrEqual" allowBlank="1" showInputMessage="1" showErrorMessage="1" sqref="K88:M88 JG88:JI88 TC88:TE88 ACY88:ADA88 AMU88:AMW88 AWQ88:AWS88 BGM88:BGO88 BQI88:BQK88 CAE88:CAG88 CKA88:CKC88 CTW88:CTY88 DDS88:DDU88 DNO88:DNQ88 DXK88:DXM88 EHG88:EHI88 ERC88:ERE88 FAY88:FBA88 FKU88:FKW88 FUQ88:FUS88 GEM88:GEO88 GOI88:GOK88 GYE88:GYG88 HIA88:HIC88 HRW88:HRY88 IBS88:IBU88 ILO88:ILQ88 IVK88:IVM88 JFG88:JFI88 JPC88:JPE88 JYY88:JZA88 KIU88:KIW88 KSQ88:KSS88 LCM88:LCO88 LMI88:LMK88 LWE88:LWG88 MGA88:MGC88 MPW88:MPY88 MZS88:MZU88 NJO88:NJQ88 NTK88:NTM88 ODG88:ODI88 ONC88:ONE88 OWY88:OXA88 PGU88:PGW88 PQQ88:PQS88 QAM88:QAO88 QKI88:QKK88 QUE88:QUG88 REA88:REC88 RNW88:RNY88 RXS88:RXU88 SHO88:SHQ88 SRK88:SRM88 TBG88:TBI88 TLC88:TLE88 TUY88:TVA88 UEU88:UEW88 UOQ88:UOS88 UYM88:UYO88 VII88:VIK88 VSE88:VSG88 WCA88:WCC88 WLW88:WLY88 WVS88:WVU88 K65624:M65624 JG65624:JI65624 TC65624:TE65624 ACY65624:ADA65624 AMU65624:AMW65624 AWQ65624:AWS65624 BGM65624:BGO65624 BQI65624:BQK65624 CAE65624:CAG65624 CKA65624:CKC65624 CTW65624:CTY65624 DDS65624:DDU65624 DNO65624:DNQ65624 DXK65624:DXM65624 EHG65624:EHI65624 ERC65624:ERE65624 FAY65624:FBA65624 FKU65624:FKW65624 FUQ65624:FUS65624 GEM65624:GEO65624 GOI65624:GOK65624 GYE65624:GYG65624 HIA65624:HIC65624 HRW65624:HRY65624 IBS65624:IBU65624 ILO65624:ILQ65624 IVK65624:IVM65624 JFG65624:JFI65624 JPC65624:JPE65624 JYY65624:JZA65624 KIU65624:KIW65624 KSQ65624:KSS65624 LCM65624:LCO65624 LMI65624:LMK65624 LWE65624:LWG65624 MGA65624:MGC65624 MPW65624:MPY65624 MZS65624:MZU65624 NJO65624:NJQ65624 NTK65624:NTM65624 ODG65624:ODI65624 ONC65624:ONE65624 OWY65624:OXA65624 PGU65624:PGW65624 PQQ65624:PQS65624 QAM65624:QAO65624 QKI65624:QKK65624 QUE65624:QUG65624 REA65624:REC65624 RNW65624:RNY65624 RXS65624:RXU65624 SHO65624:SHQ65624 SRK65624:SRM65624 TBG65624:TBI65624 TLC65624:TLE65624 TUY65624:TVA65624 UEU65624:UEW65624 UOQ65624:UOS65624 UYM65624:UYO65624 VII65624:VIK65624 VSE65624:VSG65624 WCA65624:WCC65624 WLW65624:WLY65624 WVS65624:WVU65624 K131160:M131160 JG131160:JI131160 TC131160:TE131160 ACY131160:ADA131160 AMU131160:AMW131160 AWQ131160:AWS131160 BGM131160:BGO131160 BQI131160:BQK131160 CAE131160:CAG131160 CKA131160:CKC131160 CTW131160:CTY131160 DDS131160:DDU131160 DNO131160:DNQ131160 DXK131160:DXM131160 EHG131160:EHI131160 ERC131160:ERE131160 FAY131160:FBA131160 FKU131160:FKW131160 FUQ131160:FUS131160 GEM131160:GEO131160 GOI131160:GOK131160 GYE131160:GYG131160 HIA131160:HIC131160 HRW131160:HRY131160 IBS131160:IBU131160 ILO131160:ILQ131160 IVK131160:IVM131160 JFG131160:JFI131160 JPC131160:JPE131160 JYY131160:JZA131160 KIU131160:KIW131160 KSQ131160:KSS131160 LCM131160:LCO131160 LMI131160:LMK131160 LWE131160:LWG131160 MGA131160:MGC131160 MPW131160:MPY131160 MZS131160:MZU131160 NJO131160:NJQ131160 NTK131160:NTM131160 ODG131160:ODI131160 ONC131160:ONE131160 OWY131160:OXA131160 PGU131160:PGW131160 PQQ131160:PQS131160 QAM131160:QAO131160 QKI131160:QKK131160 QUE131160:QUG131160 REA131160:REC131160 RNW131160:RNY131160 RXS131160:RXU131160 SHO131160:SHQ131160 SRK131160:SRM131160 TBG131160:TBI131160 TLC131160:TLE131160 TUY131160:TVA131160 UEU131160:UEW131160 UOQ131160:UOS131160 UYM131160:UYO131160 VII131160:VIK131160 VSE131160:VSG131160 WCA131160:WCC131160 WLW131160:WLY131160 WVS131160:WVU131160 K196696:M196696 JG196696:JI196696 TC196696:TE196696 ACY196696:ADA196696 AMU196696:AMW196696 AWQ196696:AWS196696 BGM196696:BGO196696 BQI196696:BQK196696 CAE196696:CAG196696 CKA196696:CKC196696 CTW196696:CTY196696 DDS196696:DDU196696 DNO196696:DNQ196696 DXK196696:DXM196696 EHG196696:EHI196696 ERC196696:ERE196696 FAY196696:FBA196696 FKU196696:FKW196696 FUQ196696:FUS196696 GEM196696:GEO196696 GOI196696:GOK196696 GYE196696:GYG196696 HIA196696:HIC196696 HRW196696:HRY196696 IBS196696:IBU196696 ILO196696:ILQ196696 IVK196696:IVM196696 JFG196696:JFI196696 JPC196696:JPE196696 JYY196696:JZA196696 KIU196696:KIW196696 KSQ196696:KSS196696 LCM196696:LCO196696 LMI196696:LMK196696 LWE196696:LWG196696 MGA196696:MGC196696 MPW196696:MPY196696 MZS196696:MZU196696 NJO196696:NJQ196696 NTK196696:NTM196696 ODG196696:ODI196696 ONC196696:ONE196696 OWY196696:OXA196696 PGU196696:PGW196696 PQQ196696:PQS196696 QAM196696:QAO196696 QKI196696:QKK196696 QUE196696:QUG196696 REA196696:REC196696 RNW196696:RNY196696 RXS196696:RXU196696 SHO196696:SHQ196696 SRK196696:SRM196696 TBG196696:TBI196696 TLC196696:TLE196696 TUY196696:TVA196696 UEU196696:UEW196696 UOQ196696:UOS196696 UYM196696:UYO196696 VII196696:VIK196696 VSE196696:VSG196696 WCA196696:WCC196696 WLW196696:WLY196696 WVS196696:WVU196696 K262232:M262232 JG262232:JI262232 TC262232:TE262232 ACY262232:ADA262232 AMU262232:AMW262232 AWQ262232:AWS262232 BGM262232:BGO262232 BQI262232:BQK262232 CAE262232:CAG262232 CKA262232:CKC262232 CTW262232:CTY262232 DDS262232:DDU262232 DNO262232:DNQ262232 DXK262232:DXM262232 EHG262232:EHI262232 ERC262232:ERE262232 FAY262232:FBA262232 FKU262232:FKW262232 FUQ262232:FUS262232 GEM262232:GEO262232 GOI262232:GOK262232 GYE262232:GYG262232 HIA262232:HIC262232 HRW262232:HRY262232 IBS262232:IBU262232 ILO262232:ILQ262232 IVK262232:IVM262232 JFG262232:JFI262232 JPC262232:JPE262232 JYY262232:JZA262232 KIU262232:KIW262232 KSQ262232:KSS262232 LCM262232:LCO262232 LMI262232:LMK262232 LWE262232:LWG262232 MGA262232:MGC262232 MPW262232:MPY262232 MZS262232:MZU262232 NJO262232:NJQ262232 NTK262232:NTM262232 ODG262232:ODI262232 ONC262232:ONE262232 OWY262232:OXA262232 PGU262232:PGW262232 PQQ262232:PQS262232 QAM262232:QAO262232 QKI262232:QKK262232 QUE262232:QUG262232 REA262232:REC262232 RNW262232:RNY262232 RXS262232:RXU262232 SHO262232:SHQ262232 SRK262232:SRM262232 TBG262232:TBI262232 TLC262232:TLE262232 TUY262232:TVA262232 UEU262232:UEW262232 UOQ262232:UOS262232 UYM262232:UYO262232 VII262232:VIK262232 VSE262232:VSG262232 WCA262232:WCC262232 WLW262232:WLY262232 WVS262232:WVU262232 K327768:M327768 JG327768:JI327768 TC327768:TE327768 ACY327768:ADA327768 AMU327768:AMW327768 AWQ327768:AWS327768 BGM327768:BGO327768 BQI327768:BQK327768 CAE327768:CAG327768 CKA327768:CKC327768 CTW327768:CTY327768 DDS327768:DDU327768 DNO327768:DNQ327768 DXK327768:DXM327768 EHG327768:EHI327768 ERC327768:ERE327768 FAY327768:FBA327768 FKU327768:FKW327768 FUQ327768:FUS327768 GEM327768:GEO327768 GOI327768:GOK327768 GYE327768:GYG327768 HIA327768:HIC327768 HRW327768:HRY327768 IBS327768:IBU327768 ILO327768:ILQ327768 IVK327768:IVM327768 JFG327768:JFI327768 JPC327768:JPE327768 JYY327768:JZA327768 KIU327768:KIW327768 KSQ327768:KSS327768 LCM327768:LCO327768 LMI327768:LMK327768 LWE327768:LWG327768 MGA327768:MGC327768 MPW327768:MPY327768 MZS327768:MZU327768 NJO327768:NJQ327768 NTK327768:NTM327768 ODG327768:ODI327768 ONC327768:ONE327768 OWY327768:OXA327768 PGU327768:PGW327768 PQQ327768:PQS327768 QAM327768:QAO327768 QKI327768:QKK327768 QUE327768:QUG327768 REA327768:REC327768 RNW327768:RNY327768 RXS327768:RXU327768 SHO327768:SHQ327768 SRK327768:SRM327768 TBG327768:TBI327768 TLC327768:TLE327768 TUY327768:TVA327768 UEU327768:UEW327768 UOQ327768:UOS327768 UYM327768:UYO327768 VII327768:VIK327768 VSE327768:VSG327768 WCA327768:WCC327768 WLW327768:WLY327768 WVS327768:WVU327768 K393304:M393304 JG393304:JI393304 TC393304:TE393304 ACY393304:ADA393304 AMU393304:AMW393304 AWQ393304:AWS393304 BGM393304:BGO393304 BQI393304:BQK393304 CAE393304:CAG393304 CKA393304:CKC393304 CTW393304:CTY393304 DDS393304:DDU393304 DNO393304:DNQ393304 DXK393304:DXM393304 EHG393304:EHI393304 ERC393304:ERE393304 FAY393304:FBA393304 FKU393304:FKW393304 FUQ393304:FUS393304 GEM393304:GEO393304 GOI393304:GOK393304 GYE393304:GYG393304 HIA393304:HIC393304 HRW393304:HRY393304 IBS393304:IBU393304 ILO393304:ILQ393304 IVK393304:IVM393304 JFG393304:JFI393304 JPC393304:JPE393304 JYY393304:JZA393304 KIU393304:KIW393304 KSQ393304:KSS393304 LCM393304:LCO393304 LMI393304:LMK393304 LWE393304:LWG393304 MGA393304:MGC393304 MPW393304:MPY393304 MZS393304:MZU393304 NJO393304:NJQ393304 NTK393304:NTM393304 ODG393304:ODI393304 ONC393304:ONE393304 OWY393304:OXA393304 PGU393304:PGW393304 PQQ393304:PQS393304 QAM393304:QAO393304 QKI393304:QKK393304 QUE393304:QUG393304 REA393304:REC393304 RNW393304:RNY393304 RXS393304:RXU393304 SHO393304:SHQ393304 SRK393304:SRM393304 TBG393304:TBI393304 TLC393304:TLE393304 TUY393304:TVA393304 UEU393304:UEW393304 UOQ393304:UOS393304 UYM393304:UYO393304 VII393304:VIK393304 VSE393304:VSG393304 WCA393304:WCC393304 WLW393304:WLY393304 WVS393304:WVU393304 K458840:M458840 JG458840:JI458840 TC458840:TE458840 ACY458840:ADA458840 AMU458840:AMW458840 AWQ458840:AWS458840 BGM458840:BGO458840 BQI458840:BQK458840 CAE458840:CAG458840 CKA458840:CKC458840 CTW458840:CTY458840 DDS458840:DDU458840 DNO458840:DNQ458840 DXK458840:DXM458840 EHG458840:EHI458840 ERC458840:ERE458840 FAY458840:FBA458840 FKU458840:FKW458840 FUQ458840:FUS458840 GEM458840:GEO458840 GOI458840:GOK458840 GYE458840:GYG458840 HIA458840:HIC458840 HRW458840:HRY458840 IBS458840:IBU458840 ILO458840:ILQ458840 IVK458840:IVM458840 JFG458840:JFI458840 JPC458840:JPE458840 JYY458840:JZA458840 KIU458840:KIW458840 KSQ458840:KSS458840 LCM458840:LCO458840 LMI458840:LMK458840 LWE458840:LWG458840 MGA458840:MGC458840 MPW458840:MPY458840 MZS458840:MZU458840 NJO458840:NJQ458840 NTK458840:NTM458840 ODG458840:ODI458840 ONC458840:ONE458840 OWY458840:OXA458840 PGU458840:PGW458840 PQQ458840:PQS458840 QAM458840:QAO458840 QKI458840:QKK458840 QUE458840:QUG458840 REA458840:REC458840 RNW458840:RNY458840 RXS458840:RXU458840 SHO458840:SHQ458840 SRK458840:SRM458840 TBG458840:TBI458840 TLC458840:TLE458840 TUY458840:TVA458840 UEU458840:UEW458840 UOQ458840:UOS458840 UYM458840:UYO458840 VII458840:VIK458840 VSE458840:VSG458840 WCA458840:WCC458840 WLW458840:WLY458840 WVS458840:WVU458840 K524376:M524376 JG524376:JI524376 TC524376:TE524376 ACY524376:ADA524376 AMU524376:AMW524376 AWQ524376:AWS524376 BGM524376:BGO524376 BQI524376:BQK524376 CAE524376:CAG524376 CKA524376:CKC524376 CTW524376:CTY524376 DDS524376:DDU524376 DNO524376:DNQ524376 DXK524376:DXM524376 EHG524376:EHI524376 ERC524376:ERE524376 FAY524376:FBA524376 FKU524376:FKW524376 FUQ524376:FUS524376 GEM524376:GEO524376 GOI524376:GOK524376 GYE524376:GYG524376 HIA524376:HIC524376 HRW524376:HRY524376 IBS524376:IBU524376 ILO524376:ILQ524376 IVK524376:IVM524376 JFG524376:JFI524376 JPC524376:JPE524376 JYY524376:JZA524376 KIU524376:KIW524376 KSQ524376:KSS524376 LCM524376:LCO524376 LMI524376:LMK524376 LWE524376:LWG524376 MGA524376:MGC524376 MPW524376:MPY524376 MZS524376:MZU524376 NJO524376:NJQ524376 NTK524376:NTM524376 ODG524376:ODI524376 ONC524376:ONE524376 OWY524376:OXA524376 PGU524376:PGW524376 PQQ524376:PQS524376 QAM524376:QAO524376 QKI524376:QKK524376 QUE524376:QUG524376 REA524376:REC524376 RNW524376:RNY524376 RXS524376:RXU524376 SHO524376:SHQ524376 SRK524376:SRM524376 TBG524376:TBI524376 TLC524376:TLE524376 TUY524376:TVA524376 UEU524376:UEW524376 UOQ524376:UOS524376 UYM524376:UYO524376 VII524376:VIK524376 VSE524376:VSG524376 WCA524376:WCC524376 WLW524376:WLY524376 WVS524376:WVU524376 K589912:M589912 JG589912:JI589912 TC589912:TE589912 ACY589912:ADA589912 AMU589912:AMW589912 AWQ589912:AWS589912 BGM589912:BGO589912 BQI589912:BQK589912 CAE589912:CAG589912 CKA589912:CKC589912 CTW589912:CTY589912 DDS589912:DDU589912 DNO589912:DNQ589912 DXK589912:DXM589912 EHG589912:EHI589912 ERC589912:ERE589912 FAY589912:FBA589912 FKU589912:FKW589912 FUQ589912:FUS589912 GEM589912:GEO589912 GOI589912:GOK589912 GYE589912:GYG589912 HIA589912:HIC589912 HRW589912:HRY589912 IBS589912:IBU589912 ILO589912:ILQ589912 IVK589912:IVM589912 JFG589912:JFI589912 JPC589912:JPE589912 JYY589912:JZA589912 KIU589912:KIW589912 KSQ589912:KSS589912 LCM589912:LCO589912 LMI589912:LMK589912 LWE589912:LWG589912 MGA589912:MGC589912 MPW589912:MPY589912 MZS589912:MZU589912 NJO589912:NJQ589912 NTK589912:NTM589912 ODG589912:ODI589912 ONC589912:ONE589912 OWY589912:OXA589912 PGU589912:PGW589912 PQQ589912:PQS589912 QAM589912:QAO589912 QKI589912:QKK589912 QUE589912:QUG589912 REA589912:REC589912 RNW589912:RNY589912 RXS589912:RXU589912 SHO589912:SHQ589912 SRK589912:SRM589912 TBG589912:TBI589912 TLC589912:TLE589912 TUY589912:TVA589912 UEU589912:UEW589912 UOQ589912:UOS589912 UYM589912:UYO589912 VII589912:VIK589912 VSE589912:VSG589912 WCA589912:WCC589912 WLW589912:WLY589912 WVS589912:WVU589912 K655448:M655448 JG655448:JI655448 TC655448:TE655448 ACY655448:ADA655448 AMU655448:AMW655448 AWQ655448:AWS655448 BGM655448:BGO655448 BQI655448:BQK655448 CAE655448:CAG655448 CKA655448:CKC655448 CTW655448:CTY655448 DDS655448:DDU655448 DNO655448:DNQ655448 DXK655448:DXM655448 EHG655448:EHI655448 ERC655448:ERE655448 FAY655448:FBA655448 FKU655448:FKW655448 FUQ655448:FUS655448 GEM655448:GEO655448 GOI655448:GOK655448 GYE655448:GYG655448 HIA655448:HIC655448 HRW655448:HRY655448 IBS655448:IBU655448 ILO655448:ILQ655448 IVK655448:IVM655448 JFG655448:JFI655448 JPC655448:JPE655448 JYY655448:JZA655448 KIU655448:KIW655448 KSQ655448:KSS655448 LCM655448:LCO655448 LMI655448:LMK655448 LWE655448:LWG655448 MGA655448:MGC655448 MPW655448:MPY655448 MZS655448:MZU655448 NJO655448:NJQ655448 NTK655448:NTM655448 ODG655448:ODI655448 ONC655448:ONE655448 OWY655448:OXA655448 PGU655448:PGW655448 PQQ655448:PQS655448 QAM655448:QAO655448 QKI655448:QKK655448 QUE655448:QUG655448 REA655448:REC655448 RNW655448:RNY655448 RXS655448:RXU655448 SHO655448:SHQ655448 SRK655448:SRM655448 TBG655448:TBI655448 TLC655448:TLE655448 TUY655448:TVA655448 UEU655448:UEW655448 UOQ655448:UOS655448 UYM655448:UYO655448 VII655448:VIK655448 VSE655448:VSG655448 WCA655448:WCC655448 WLW655448:WLY655448 WVS655448:WVU655448 K720984:M720984 JG720984:JI720984 TC720984:TE720984 ACY720984:ADA720984 AMU720984:AMW720984 AWQ720984:AWS720984 BGM720984:BGO720984 BQI720984:BQK720984 CAE720984:CAG720984 CKA720984:CKC720984 CTW720984:CTY720984 DDS720984:DDU720984 DNO720984:DNQ720984 DXK720984:DXM720984 EHG720984:EHI720984 ERC720984:ERE720984 FAY720984:FBA720984 FKU720984:FKW720984 FUQ720984:FUS720984 GEM720984:GEO720984 GOI720984:GOK720984 GYE720984:GYG720984 HIA720984:HIC720984 HRW720984:HRY720984 IBS720984:IBU720984 ILO720984:ILQ720984 IVK720984:IVM720984 JFG720984:JFI720984 JPC720984:JPE720984 JYY720984:JZA720984 KIU720984:KIW720984 KSQ720984:KSS720984 LCM720984:LCO720984 LMI720984:LMK720984 LWE720984:LWG720984 MGA720984:MGC720984 MPW720984:MPY720984 MZS720984:MZU720984 NJO720984:NJQ720984 NTK720984:NTM720984 ODG720984:ODI720984 ONC720984:ONE720984 OWY720984:OXA720984 PGU720984:PGW720984 PQQ720984:PQS720984 QAM720984:QAO720984 QKI720984:QKK720984 QUE720984:QUG720984 REA720984:REC720984 RNW720984:RNY720984 RXS720984:RXU720984 SHO720984:SHQ720984 SRK720984:SRM720984 TBG720984:TBI720984 TLC720984:TLE720984 TUY720984:TVA720984 UEU720984:UEW720984 UOQ720984:UOS720984 UYM720984:UYO720984 VII720984:VIK720984 VSE720984:VSG720984 WCA720984:WCC720984 WLW720984:WLY720984 WVS720984:WVU720984 K786520:M786520 JG786520:JI786520 TC786520:TE786520 ACY786520:ADA786520 AMU786520:AMW786520 AWQ786520:AWS786520 BGM786520:BGO786520 BQI786520:BQK786520 CAE786520:CAG786520 CKA786520:CKC786520 CTW786520:CTY786520 DDS786520:DDU786520 DNO786520:DNQ786520 DXK786520:DXM786520 EHG786520:EHI786520 ERC786520:ERE786520 FAY786520:FBA786520 FKU786520:FKW786520 FUQ786520:FUS786520 GEM786520:GEO786520 GOI786520:GOK786520 GYE786520:GYG786520 HIA786520:HIC786520 HRW786520:HRY786520 IBS786520:IBU786520 ILO786520:ILQ786520 IVK786520:IVM786520 JFG786520:JFI786520 JPC786520:JPE786520 JYY786520:JZA786520 KIU786520:KIW786520 KSQ786520:KSS786520 LCM786520:LCO786520 LMI786520:LMK786520 LWE786520:LWG786520 MGA786520:MGC786520 MPW786520:MPY786520 MZS786520:MZU786520 NJO786520:NJQ786520 NTK786520:NTM786520 ODG786520:ODI786520 ONC786520:ONE786520 OWY786520:OXA786520 PGU786520:PGW786520 PQQ786520:PQS786520 QAM786520:QAO786520 QKI786520:QKK786520 QUE786520:QUG786520 REA786520:REC786520 RNW786520:RNY786520 RXS786520:RXU786520 SHO786520:SHQ786520 SRK786520:SRM786520 TBG786520:TBI786520 TLC786520:TLE786520 TUY786520:TVA786520 UEU786520:UEW786520 UOQ786520:UOS786520 UYM786520:UYO786520 VII786520:VIK786520 VSE786520:VSG786520 WCA786520:WCC786520 WLW786520:WLY786520 WVS786520:WVU786520 K852056:M852056 JG852056:JI852056 TC852056:TE852056 ACY852056:ADA852056 AMU852056:AMW852056 AWQ852056:AWS852056 BGM852056:BGO852056 BQI852056:BQK852056 CAE852056:CAG852056 CKA852056:CKC852056 CTW852056:CTY852056 DDS852056:DDU852056 DNO852056:DNQ852056 DXK852056:DXM852056 EHG852056:EHI852056 ERC852056:ERE852056 FAY852056:FBA852056 FKU852056:FKW852056 FUQ852056:FUS852056 GEM852056:GEO852056 GOI852056:GOK852056 GYE852056:GYG852056 HIA852056:HIC852056 HRW852056:HRY852056 IBS852056:IBU852056 ILO852056:ILQ852056 IVK852056:IVM852056 JFG852056:JFI852056 JPC852056:JPE852056 JYY852056:JZA852056 KIU852056:KIW852056 KSQ852056:KSS852056 LCM852056:LCO852056 LMI852056:LMK852056 LWE852056:LWG852056 MGA852056:MGC852056 MPW852056:MPY852056 MZS852056:MZU852056 NJO852056:NJQ852056 NTK852056:NTM852056 ODG852056:ODI852056 ONC852056:ONE852056 OWY852056:OXA852056 PGU852056:PGW852056 PQQ852056:PQS852056 QAM852056:QAO852056 QKI852056:QKK852056 QUE852056:QUG852056 REA852056:REC852056 RNW852056:RNY852056 RXS852056:RXU852056 SHO852056:SHQ852056 SRK852056:SRM852056 TBG852056:TBI852056 TLC852056:TLE852056 TUY852056:TVA852056 UEU852056:UEW852056 UOQ852056:UOS852056 UYM852056:UYO852056 VII852056:VIK852056 VSE852056:VSG852056 WCA852056:WCC852056 WLW852056:WLY852056 WVS852056:WVU852056 K917592:M917592 JG917592:JI917592 TC917592:TE917592 ACY917592:ADA917592 AMU917592:AMW917592 AWQ917592:AWS917592 BGM917592:BGO917592 BQI917592:BQK917592 CAE917592:CAG917592 CKA917592:CKC917592 CTW917592:CTY917592 DDS917592:DDU917592 DNO917592:DNQ917592 DXK917592:DXM917592 EHG917592:EHI917592 ERC917592:ERE917592 FAY917592:FBA917592 FKU917592:FKW917592 FUQ917592:FUS917592 GEM917592:GEO917592 GOI917592:GOK917592 GYE917592:GYG917592 HIA917592:HIC917592 HRW917592:HRY917592 IBS917592:IBU917592 ILO917592:ILQ917592 IVK917592:IVM917592 JFG917592:JFI917592 JPC917592:JPE917592 JYY917592:JZA917592 KIU917592:KIW917592 KSQ917592:KSS917592 LCM917592:LCO917592 LMI917592:LMK917592 LWE917592:LWG917592 MGA917592:MGC917592 MPW917592:MPY917592 MZS917592:MZU917592 NJO917592:NJQ917592 NTK917592:NTM917592 ODG917592:ODI917592 ONC917592:ONE917592 OWY917592:OXA917592 PGU917592:PGW917592 PQQ917592:PQS917592 QAM917592:QAO917592 QKI917592:QKK917592 QUE917592:QUG917592 REA917592:REC917592 RNW917592:RNY917592 RXS917592:RXU917592 SHO917592:SHQ917592 SRK917592:SRM917592 TBG917592:TBI917592 TLC917592:TLE917592 TUY917592:TVA917592 UEU917592:UEW917592 UOQ917592:UOS917592 UYM917592:UYO917592 VII917592:VIK917592 VSE917592:VSG917592 WCA917592:WCC917592 WLW917592:WLY917592 WVS917592:WVU917592 K983128:M983128 JG983128:JI983128 TC983128:TE983128 ACY983128:ADA983128 AMU983128:AMW983128 AWQ983128:AWS983128 BGM983128:BGO983128 BQI983128:BQK983128 CAE983128:CAG983128 CKA983128:CKC983128 CTW983128:CTY983128 DDS983128:DDU983128 DNO983128:DNQ983128 DXK983128:DXM983128 EHG983128:EHI983128 ERC983128:ERE983128 FAY983128:FBA983128 FKU983128:FKW983128 FUQ983128:FUS983128 GEM983128:GEO983128 GOI983128:GOK983128 GYE983128:GYG983128 HIA983128:HIC983128 HRW983128:HRY983128 IBS983128:IBU983128 ILO983128:ILQ983128 IVK983128:IVM983128 JFG983128:JFI983128 JPC983128:JPE983128 JYY983128:JZA983128 KIU983128:KIW983128 KSQ983128:KSS983128 LCM983128:LCO983128 LMI983128:LMK983128 LWE983128:LWG983128 MGA983128:MGC983128 MPW983128:MPY983128 MZS983128:MZU983128 NJO983128:NJQ983128 NTK983128:NTM983128 ODG983128:ODI983128 ONC983128:ONE983128 OWY983128:OXA983128 PGU983128:PGW983128 PQQ983128:PQS983128 QAM983128:QAO983128 QKI983128:QKK983128 QUE983128:QUG983128 REA983128:REC983128 RNW983128:RNY983128 RXS983128:RXU983128 SHO983128:SHQ983128 SRK983128:SRM983128 TBG983128:TBI983128 TLC983128:TLE983128 TUY983128:TVA983128 UEU983128:UEW983128 UOQ983128:UOS983128 UYM983128:UYO983128 VII983128:VIK983128 VSE983128:VSG983128 WCA983128:WCC983128 WLW983128:WLY983128 WVS983128:WVU983128">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5" right="0.75" top="1" bottom="1" header="0" footer="0"/>
  <headerFooter alignWithMargins="0"/>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E90:E94 JA90:JA94 SW90:SW94 ACS90:ACS94 AMO90:AMO94 AWK90:AWK94 BGG90:BGG94 BQC90:BQC94 BZY90:BZY94 CJU90:CJU94 CTQ90:CTQ94 DDM90:DDM94 DNI90:DNI94 DXE90:DXE94 EHA90:EHA94 EQW90:EQW94 FAS90:FAS94 FKO90:FKO94 FUK90:FUK94 GEG90:GEG94 GOC90:GOC94 GXY90:GXY94 HHU90:HHU94 HRQ90:HRQ94 IBM90:IBM94 ILI90:ILI94 IVE90:IVE94 JFA90:JFA94 JOW90:JOW94 JYS90:JYS94 KIO90:KIO94 KSK90:KSK94 LCG90:LCG94 LMC90:LMC94 LVY90:LVY94 MFU90:MFU94 MPQ90:MPQ94 MZM90:MZM94 NJI90:NJI94 NTE90:NTE94 ODA90:ODA94 OMW90:OMW94 OWS90:OWS94 PGO90:PGO94 PQK90:PQK94 QAG90:QAG94 QKC90:QKC94 QTY90:QTY94 RDU90:RDU94 RNQ90:RNQ94 RXM90:RXM94 SHI90:SHI94 SRE90:SRE94 TBA90:TBA94 TKW90:TKW94 TUS90:TUS94 UEO90:UEO94 UOK90:UOK94 UYG90:UYG94 VIC90:VIC94 VRY90:VRY94 WBU90:WBU94 WLQ90:WLQ94 WVM90:WVM94 E65626:E65630 JA65626:JA65630 SW65626:SW65630 ACS65626:ACS65630 AMO65626:AMO65630 AWK65626:AWK65630 BGG65626:BGG65630 BQC65626:BQC65630 BZY65626:BZY65630 CJU65626:CJU65630 CTQ65626:CTQ65630 DDM65626:DDM65630 DNI65626:DNI65630 DXE65626:DXE65630 EHA65626:EHA65630 EQW65626:EQW65630 FAS65626:FAS65630 FKO65626:FKO65630 FUK65626:FUK65630 GEG65626:GEG65630 GOC65626:GOC65630 GXY65626:GXY65630 HHU65626:HHU65630 HRQ65626:HRQ65630 IBM65626:IBM65630 ILI65626:ILI65630 IVE65626:IVE65630 JFA65626:JFA65630 JOW65626:JOW65630 JYS65626:JYS65630 KIO65626:KIO65630 KSK65626:KSK65630 LCG65626:LCG65630 LMC65626:LMC65630 LVY65626:LVY65630 MFU65626:MFU65630 MPQ65626:MPQ65630 MZM65626:MZM65630 NJI65626:NJI65630 NTE65626:NTE65630 ODA65626:ODA65630 OMW65626:OMW65630 OWS65626:OWS65630 PGO65626:PGO65630 PQK65626:PQK65630 QAG65626:QAG65630 QKC65626:QKC65630 QTY65626:QTY65630 RDU65626:RDU65630 RNQ65626:RNQ65630 RXM65626:RXM65630 SHI65626:SHI65630 SRE65626:SRE65630 TBA65626:TBA65630 TKW65626:TKW65630 TUS65626:TUS65630 UEO65626:UEO65630 UOK65626:UOK65630 UYG65626:UYG65630 VIC65626:VIC65630 VRY65626:VRY65630 WBU65626:WBU65630 WLQ65626:WLQ65630 WVM65626:WVM65630 E131162:E131166 JA131162:JA131166 SW131162:SW131166 ACS131162:ACS131166 AMO131162:AMO131166 AWK131162:AWK131166 BGG131162:BGG131166 BQC131162:BQC131166 BZY131162:BZY131166 CJU131162:CJU131166 CTQ131162:CTQ131166 DDM131162:DDM131166 DNI131162:DNI131166 DXE131162:DXE131166 EHA131162:EHA131166 EQW131162:EQW131166 FAS131162:FAS131166 FKO131162:FKO131166 FUK131162:FUK131166 GEG131162:GEG131166 GOC131162:GOC131166 GXY131162:GXY131166 HHU131162:HHU131166 HRQ131162:HRQ131166 IBM131162:IBM131166 ILI131162:ILI131166 IVE131162:IVE131166 JFA131162:JFA131166 JOW131162:JOW131166 JYS131162:JYS131166 KIO131162:KIO131166 KSK131162:KSK131166 LCG131162:LCG131166 LMC131162:LMC131166 LVY131162:LVY131166 MFU131162:MFU131166 MPQ131162:MPQ131166 MZM131162:MZM131166 NJI131162:NJI131166 NTE131162:NTE131166 ODA131162:ODA131166 OMW131162:OMW131166 OWS131162:OWS131166 PGO131162:PGO131166 PQK131162:PQK131166 QAG131162:QAG131166 QKC131162:QKC131166 QTY131162:QTY131166 RDU131162:RDU131166 RNQ131162:RNQ131166 RXM131162:RXM131166 SHI131162:SHI131166 SRE131162:SRE131166 TBA131162:TBA131166 TKW131162:TKW131166 TUS131162:TUS131166 UEO131162:UEO131166 UOK131162:UOK131166 UYG131162:UYG131166 VIC131162:VIC131166 VRY131162:VRY131166 WBU131162:WBU131166 WLQ131162:WLQ131166 WVM131162:WVM131166 E196698:E196702 JA196698:JA196702 SW196698:SW196702 ACS196698:ACS196702 AMO196698:AMO196702 AWK196698:AWK196702 BGG196698:BGG196702 BQC196698:BQC196702 BZY196698:BZY196702 CJU196698:CJU196702 CTQ196698:CTQ196702 DDM196698:DDM196702 DNI196698:DNI196702 DXE196698:DXE196702 EHA196698:EHA196702 EQW196698:EQW196702 FAS196698:FAS196702 FKO196698:FKO196702 FUK196698:FUK196702 GEG196698:GEG196702 GOC196698:GOC196702 GXY196698:GXY196702 HHU196698:HHU196702 HRQ196698:HRQ196702 IBM196698:IBM196702 ILI196698:ILI196702 IVE196698:IVE196702 JFA196698:JFA196702 JOW196698:JOW196702 JYS196698:JYS196702 KIO196698:KIO196702 KSK196698:KSK196702 LCG196698:LCG196702 LMC196698:LMC196702 LVY196698:LVY196702 MFU196698:MFU196702 MPQ196698:MPQ196702 MZM196698:MZM196702 NJI196698:NJI196702 NTE196698:NTE196702 ODA196698:ODA196702 OMW196698:OMW196702 OWS196698:OWS196702 PGO196698:PGO196702 PQK196698:PQK196702 QAG196698:QAG196702 QKC196698:QKC196702 QTY196698:QTY196702 RDU196698:RDU196702 RNQ196698:RNQ196702 RXM196698:RXM196702 SHI196698:SHI196702 SRE196698:SRE196702 TBA196698:TBA196702 TKW196698:TKW196702 TUS196698:TUS196702 UEO196698:UEO196702 UOK196698:UOK196702 UYG196698:UYG196702 VIC196698:VIC196702 VRY196698:VRY196702 WBU196698:WBU196702 WLQ196698:WLQ196702 WVM196698:WVM196702 E262234:E262238 JA262234:JA262238 SW262234:SW262238 ACS262234:ACS262238 AMO262234:AMO262238 AWK262234:AWK262238 BGG262234:BGG262238 BQC262234:BQC262238 BZY262234:BZY262238 CJU262234:CJU262238 CTQ262234:CTQ262238 DDM262234:DDM262238 DNI262234:DNI262238 DXE262234:DXE262238 EHA262234:EHA262238 EQW262234:EQW262238 FAS262234:FAS262238 FKO262234:FKO262238 FUK262234:FUK262238 GEG262234:GEG262238 GOC262234:GOC262238 GXY262234:GXY262238 HHU262234:HHU262238 HRQ262234:HRQ262238 IBM262234:IBM262238 ILI262234:ILI262238 IVE262234:IVE262238 JFA262234:JFA262238 JOW262234:JOW262238 JYS262234:JYS262238 KIO262234:KIO262238 KSK262234:KSK262238 LCG262234:LCG262238 LMC262234:LMC262238 LVY262234:LVY262238 MFU262234:MFU262238 MPQ262234:MPQ262238 MZM262234:MZM262238 NJI262234:NJI262238 NTE262234:NTE262238 ODA262234:ODA262238 OMW262234:OMW262238 OWS262234:OWS262238 PGO262234:PGO262238 PQK262234:PQK262238 QAG262234:QAG262238 QKC262234:QKC262238 QTY262234:QTY262238 RDU262234:RDU262238 RNQ262234:RNQ262238 RXM262234:RXM262238 SHI262234:SHI262238 SRE262234:SRE262238 TBA262234:TBA262238 TKW262234:TKW262238 TUS262234:TUS262238 UEO262234:UEO262238 UOK262234:UOK262238 UYG262234:UYG262238 VIC262234:VIC262238 VRY262234:VRY262238 WBU262234:WBU262238 WLQ262234:WLQ262238 WVM262234:WVM262238 E327770:E327774 JA327770:JA327774 SW327770:SW327774 ACS327770:ACS327774 AMO327770:AMO327774 AWK327770:AWK327774 BGG327770:BGG327774 BQC327770:BQC327774 BZY327770:BZY327774 CJU327770:CJU327774 CTQ327770:CTQ327774 DDM327770:DDM327774 DNI327770:DNI327774 DXE327770:DXE327774 EHA327770:EHA327774 EQW327770:EQW327774 FAS327770:FAS327774 FKO327770:FKO327774 FUK327770:FUK327774 GEG327770:GEG327774 GOC327770:GOC327774 GXY327770:GXY327774 HHU327770:HHU327774 HRQ327770:HRQ327774 IBM327770:IBM327774 ILI327770:ILI327774 IVE327770:IVE327774 JFA327770:JFA327774 JOW327770:JOW327774 JYS327770:JYS327774 KIO327770:KIO327774 KSK327770:KSK327774 LCG327770:LCG327774 LMC327770:LMC327774 LVY327770:LVY327774 MFU327770:MFU327774 MPQ327770:MPQ327774 MZM327770:MZM327774 NJI327770:NJI327774 NTE327770:NTE327774 ODA327770:ODA327774 OMW327770:OMW327774 OWS327770:OWS327774 PGO327770:PGO327774 PQK327770:PQK327774 QAG327770:QAG327774 QKC327770:QKC327774 QTY327770:QTY327774 RDU327770:RDU327774 RNQ327770:RNQ327774 RXM327770:RXM327774 SHI327770:SHI327774 SRE327770:SRE327774 TBA327770:TBA327774 TKW327770:TKW327774 TUS327770:TUS327774 UEO327770:UEO327774 UOK327770:UOK327774 UYG327770:UYG327774 VIC327770:VIC327774 VRY327770:VRY327774 WBU327770:WBU327774 WLQ327770:WLQ327774 WVM327770:WVM327774 E393306:E393310 JA393306:JA393310 SW393306:SW393310 ACS393306:ACS393310 AMO393306:AMO393310 AWK393306:AWK393310 BGG393306:BGG393310 BQC393306:BQC393310 BZY393306:BZY393310 CJU393306:CJU393310 CTQ393306:CTQ393310 DDM393306:DDM393310 DNI393306:DNI393310 DXE393306:DXE393310 EHA393306:EHA393310 EQW393306:EQW393310 FAS393306:FAS393310 FKO393306:FKO393310 FUK393306:FUK393310 GEG393306:GEG393310 GOC393306:GOC393310 GXY393306:GXY393310 HHU393306:HHU393310 HRQ393306:HRQ393310 IBM393306:IBM393310 ILI393306:ILI393310 IVE393306:IVE393310 JFA393306:JFA393310 JOW393306:JOW393310 JYS393306:JYS393310 KIO393306:KIO393310 KSK393306:KSK393310 LCG393306:LCG393310 LMC393306:LMC393310 LVY393306:LVY393310 MFU393306:MFU393310 MPQ393306:MPQ393310 MZM393306:MZM393310 NJI393306:NJI393310 NTE393306:NTE393310 ODA393306:ODA393310 OMW393306:OMW393310 OWS393306:OWS393310 PGO393306:PGO393310 PQK393306:PQK393310 QAG393306:QAG393310 QKC393306:QKC393310 QTY393306:QTY393310 RDU393306:RDU393310 RNQ393306:RNQ393310 RXM393306:RXM393310 SHI393306:SHI393310 SRE393306:SRE393310 TBA393306:TBA393310 TKW393306:TKW393310 TUS393306:TUS393310 UEO393306:UEO393310 UOK393306:UOK393310 UYG393306:UYG393310 VIC393306:VIC393310 VRY393306:VRY393310 WBU393306:WBU393310 WLQ393306:WLQ393310 WVM393306:WVM393310 E458842:E458846 JA458842:JA458846 SW458842:SW458846 ACS458842:ACS458846 AMO458842:AMO458846 AWK458842:AWK458846 BGG458842:BGG458846 BQC458842:BQC458846 BZY458842:BZY458846 CJU458842:CJU458846 CTQ458842:CTQ458846 DDM458842:DDM458846 DNI458842:DNI458846 DXE458842:DXE458846 EHA458842:EHA458846 EQW458842:EQW458846 FAS458842:FAS458846 FKO458842:FKO458846 FUK458842:FUK458846 GEG458842:GEG458846 GOC458842:GOC458846 GXY458842:GXY458846 HHU458842:HHU458846 HRQ458842:HRQ458846 IBM458842:IBM458846 ILI458842:ILI458846 IVE458842:IVE458846 JFA458842:JFA458846 JOW458842:JOW458846 JYS458842:JYS458846 KIO458842:KIO458846 KSK458842:KSK458846 LCG458842:LCG458846 LMC458842:LMC458846 LVY458842:LVY458846 MFU458842:MFU458846 MPQ458842:MPQ458846 MZM458842:MZM458846 NJI458842:NJI458846 NTE458842:NTE458846 ODA458842:ODA458846 OMW458842:OMW458846 OWS458842:OWS458846 PGO458842:PGO458846 PQK458842:PQK458846 QAG458842:QAG458846 QKC458842:QKC458846 QTY458842:QTY458846 RDU458842:RDU458846 RNQ458842:RNQ458846 RXM458842:RXM458846 SHI458842:SHI458846 SRE458842:SRE458846 TBA458842:TBA458846 TKW458842:TKW458846 TUS458842:TUS458846 UEO458842:UEO458846 UOK458842:UOK458846 UYG458842:UYG458846 VIC458842:VIC458846 VRY458842:VRY458846 WBU458842:WBU458846 WLQ458842:WLQ458846 WVM458842:WVM458846 E524378:E524382 JA524378:JA524382 SW524378:SW524382 ACS524378:ACS524382 AMO524378:AMO524382 AWK524378:AWK524382 BGG524378:BGG524382 BQC524378:BQC524382 BZY524378:BZY524382 CJU524378:CJU524382 CTQ524378:CTQ524382 DDM524378:DDM524382 DNI524378:DNI524382 DXE524378:DXE524382 EHA524378:EHA524382 EQW524378:EQW524382 FAS524378:FAS524382 FKO524378:FKO524382 FUK524378:FUK524382 GEG524378:GEG524382 GOC524378:GOC524382 GXY524378:GXY524382 HHU524378:HHU524382 HRQ524378:HRQ524382 IBM524378:IBM524382 ILI524378:ILI524382 IVE524378:IVE524382 JFA524378:JFA524382 JOW524378:JOW524382 JYS524378:JYS524382 KIO524378:KIO524382 KSK524378:KSK524382 LCG524378:LCG524382 LMC524378:LMC524382 LVY524378:LVY524382 MFU524378:MFU524382 MPQ524378:MPQ524382 MZM524378:MZM524382 NJI524378:NJI524382 NTE524378:NTE524382 ODA524378:ODA524382 OMW524378:OMW524382 OWS524378:OWS524382 PGO524378:PGO524382 PQK524378:PQK524382 QAG524378:QAG524382 QKC524378:QKC524382 QTY524378:QTY524382 RDU524378:RDU524382 RNQ524378:RNQ524382 RXM524378:RXM524382 SHI524378:SHI524382 SRE524378:SRE524382 TBA524378:TBA524382 TKW524378:TKW524382 TUS524378:TUS524382 UEO524378:UEO524382 UOK524378:UOK524382 UYG524378:UYG524382 VIC524378:VIC524382 VRY524378:VRY524382 WBU524378:WBU524382 WLQ524378:WLQ524382 WVM524378:WVM524382 E589914:E589918 JA589914:JA589918 SW589914:SW589918 ACS589914:ACS589918 AMO589914:AMO589918 AWK589914:AWK589918 BGG589914:BGG589918 BQC589914:BQC589918 BZY589914:BZY589918 CJU589914:CJU589918 CTQ589914:CTQ589918 DDM589914:DDM589918 DNI589914:DNI589918 DXE589914:DXE589918 EHA589914:EHA589918 EQW589914:EQW589918 FAS589914:FAS589918 FKO589914:FKO589918 FUK589914:FUK589918 GEG589914:GEG589918 GOC589914:GOC589918 GXY589914:GXY589918 HHU589914:HHU589918 HRQ589914:HRQ589918 IBM589914:IBM589918 ILI589914:ILI589918 IVE589914:IVE589918 JFA589914:JFA589918 JOW589914:JOW589918 JYS589914:JYS589918 KIO589914:KIO589918 KSK589914:KSK589918 LCG589914:LCG589918 LMC589914:LMC589918 LVY589914:LVY589918 MFU589914:MFU589918 MPQ589914:MPQ589918 MZM589914:MZM589918 NJI589914:NJI589918 NTE589914:NTE589918 ODA589914:ODA589918 OMW589914:OMW589918 OWS589914:OWS589918 PGO589914:PGO589918 PQK589914:PQK589918 QAG589914:QAG589918 QKC589914:QKC589918 QTY589914:QTY589918 RDU589914:RDU589918 RNQ589914:RNQ589918 RXM589914:RXM589918 SHI589914:SHI589918 SRE589914:SRE589918 TBA589914:TBA589918 TKW589914:TKW589918 TUS589914:TUS589918 UEO589914:UEO589918 UOK589914:UOK589918 UYG589914:UYG589918 VIC589914:VIC589918 VRY589914:VRY589918 WBU589914:WBU589918 WLQ589914:WLQ589918 WVM589914:WVM589918 E655450:E655454 JA655450:JA655454 SW655450:SW655454 ACS655450:ACS655454 AMO655450:AMO655454 AWK655450:AWK655454 BGG655450:BGG655454 BQC655450:BQC655454 BZY655450:BZY655454 CJU655450:CJU655454 CTQ655450:CTQ655454 DDM655450:DDM655454 DNI655450:DNI655454 DXE655450:DXE655454 EHA655450:EHA655454 EQW655450:EQW655454 FAS655450:FAS655454 FKO655450:FKO655454 FUK655450:FUK655454 GEG655450:GEG655454 GOC655450:GOC655454 GXY655450:GXY655454 HHU655450:HHU655454 HRQ655450:HRQ655454 IBM655450:IBM655454 ILI655450:ILI655454 IVE655450:IVE655454 JFA655450:JFA655454 JOW655450:JOW655454 JYS655450:JYS655454 KIO655450:KIO655454 KSK655450:KSK655454 LCG655450:LCG655454 LMC655450:LMC655454 LVY655450:LVY655454 MFU655450:MFU655454 MPQ655450:MPQ655454 MZM655450:MZM655454 NJI655450:NJI655454 NTE655450:NTE655454 ODA655450:ODA655454 OMW655450:OMW655454 OWS655450:OWS655454 PGO655450:PGO655454 PQK655450:PQK655454 QAG655450:QAG655454 QKC655450:QKC655454 QTY655450:QTY655454 RDU655450:RDU655454 RNQ655450:RNQ655454 RXM655450:RXM655454 SHI655450:SHI655454 SRE655450:SRE655454 TBA655450:TBA655454 TKW655450:TKW655454 TUS655450:TUS655454 UEO655450:UEO655454 UOK655450:UOK655454 UYG655450:UYG655454 VIC655450:VIC655454 VRY655450:VRY655454 WBU655450:WBU655454 WLQ655450:WLQ655454 WVM655450:WVM655454 E720986:E720990 JA720986:JA720990 SW720986:SW720990 ACS720986:ACS720990 AMO720986:AMO720990 AWK720986:AWK720990 BGG720986:BGG720990 BQC720986:BQC720990 BZY720986:BZY720990 CJU720986:CJU720990 CTQ720986:CTQ720990 DDM720986:DDM720990 DNI720986:DNI720990 DXE720986:DXE720990 EHA720986:EHA720990 EQW720986:EQW720990 FAS720986:FAS720990 FKO720986:FKO720990 FUK720986:FUK720990 GEG720986:GEG720990 GOC720986:GOC720990 GXY720986:GXY720990 HHU720986:HHU720990 HRQ720986:HRQ720990 IBM720986:IBM720990 ILI720986:ILI720990 IVE720986:IVE720990 JFA720986:JFA720990 JOW720986:JOW720990 JYS720986:JYS720990 KIO720986:KIO720990 KSK720986:KSK720990 LCG720986:LCG720990 LMC720986:LMC720990 LVY720986:LVY720990 MFU720986:MFU720990 MPQ720986:MPQ720990 MZM720986:MZM720990 NJI720986:NJI720990 NTE720986:NTE720990 ODA720986:ODA720990 OMW720986:OMW720990 OWS720986:OWS720990 PGO720986:PGO720990 PQK720986:PQK720990 QAG720986:QAG720990 QKC720986:QKC720990 QTY720986:QTY720990 RDU720986:RDU720990 RNQ720986:RNQ720990 RXM720986:RXM720990 SHI720986:SHI720990 SRE720986:SRE720990 TBA720986:TBA720990 TKW720986:TKW720990 TUS720986:TUS720990 UEO720986:UEO720990 UOK720986:UOK720990 UYG720986:UYG720990 VIC720986:VIC720990 VRY720986:VRY720990 WBU720986:WBU720990 WLQ720986:WLQ720990 WVM720986:WVM720990 E786522:E786526 JA786522:JA786526 SW786522:SW786526 ACS786522:ACS786526 AMO786522:AMO786526 AWK786522:AWK786526 BGG786522:BGG786526 BQC786522:BQC786526 BZY786522:BZY786526 CJU786522:CJU786526 CTQ786522:CTQ786526 DDM786522:DDM786526 DNI786522:DNI786526 DXE786522:DXE786526 EHA786522:EHA786526 EQW786522:EQW786526 FAS786522:FAS786526 FKO786522:FKO786526 FUK786522:FUK786526 GEG786522:GEG786526 GOC786522:GOC786526 GXY786522:GXY786526 HHU786522:HHU786526 HRQ786522:HRQ786526 IBM786522:IBM786526 ILI786522:ILI786526 IVE786522:IVE786526 JFA786522:JFA786526 JOW786522:JOW786526 JYS786522:JYS786526 KIO786522:KIO786526 KSK786522:KSK786526 LCG786522:LCG786526 LMC786522:LMC786526 LVY786522:LVY786526 MFU786522:MFU786526 MPQ786522:MPQ786526 MZM786522:MZM786526 NJI786522:NJI786526 NTE786522:NTE786526 ODA786522:ODA786526 OMW786522:OMW786526 OWS786522:OWS786526 PGO786522:PGO786526 PQK786522:PQK786526 QAG786522:QAG786526 QKC786522:QKC786526 QTY786522:QTY786526 RDU786522:RDU786526 RNQ786522:RNQ786526 RXM786522:RXM786526 SHI786522:SHI786526 SRE786522:SRE786526 TBA786522:TBA786526 TKW786522:TKW786526 TUS786522:TUS786526 UEO786522:UEO786526 UOK786522:UOK786526 UYG786522:UYG786526 VIC786522:VIC786526 VRY786522:VRY786526 WBU786522:WBU786526 WLQ786522:WLQ786526 WVM786522:WVM786526 E852058:E852062 JA852058:JA852062 SW852058:SW852062 ACS852058:ACS852062 AMO852058:AMO852062 AWK852058:AWK852062 BGG852058:BGG852062 BQC852058:BQC852062 BZY852058:BZY852062 CJU852058:CJU852062 CTQ852058:CTQ852062 DDM852058:DDM852062 DNI852058:DNI852062 DXE852058:DXE852062 EHA852058:EHA852062 EQW852058:EQW852062 FAS852058:FAS852062 FKO852058:FKO852062 FUK852058:FUK852062 GEG852058:GEG852062 GOC852058:GOC852062 GXY852058:GXY852062 HHU852058:HHU852062 HRQ852058:HRQ852062 IBM852058:IBM852062 ILI852058:ILI852062 IVE852058:IVE852062 JFA852058:JFA852062 JOW852058:JOW852062 JYS852058:JYS852062 KIO852058:KIO852062 KSK852058:KSK852062 LCG852058:LCG852062 LMC852058:LMC852062 LVY852058:LVY852062 MFU852058:MFU852062 MPQ852058:MPQ852062 MZM852058:MZM852062 NJI852058:NJI852062 NTE852058:NTE852062 ODA852058:ODA852062 OMW852058:OMW852062 OWS852058:OWS852062 PGO852058:PGO852062 PQK852058:PQK852062 QAG852058:QAG852062 QKC852058:QKC852062 QTY852058:QTY852062 RDU852058:RDU852062 RNQ852058:RNQ852062 RXM852058:RXM852062 SHI852058:SHI852062 SRE852058:SRE852062 TBA852058:TBA852062 TKW852058:TKW852062 TUS852058:TUS852062 UEO852058:UEO852062 UOK852058:UOK852062 UYG852058:UYG852062 VIC852058:VIC852062 VRY852058:VRY852062 WBU852058:WBU852062 WLQ852058:WLQ852062 WVM852058:WVM852062 E917594:E917598 JA917594:JA917598 SW917594:SW917598 ACS917594:ACS917598 AMO917594:AMO917598 AWK917594:AWK917598 BGG917594:BGG917598 BQC917594:BQC917598 BZY917594:BZY917598 CJU917594:CJU917598 CTQ917594:CTQ917598 DDM917594:DDM917598 DNI917594:DNI917598 DXE917594:DXE917598 EHA917594:EHA917598 EQW917594:EQW917598 FAS917594:FAS917598 FKO917594:FKO917598 FUK917594:FUK917598 GEG917594:GEG917598 GOC917594:GOC917598 GXY917594:GXY917598 HHU917594:HHU917598 HRQ917594:HRQ917598 IBM917594:IBM917598 ILI917594:ILI917598 IVE917594:IVE917598 JFA917594:JFA917598 JOW917594:JOW917598 JYS917594:JYS917598 KIO917594:KIO917598 KSK917594:KSK917598 LCG917594:LCG917598 LMC917594:LMC917598 LVY917594:LVY917598 MFU917594:MFU917598 MPQ917594:MPQ917598 MZM917594:MZM917598 NJI917594:NJI917598 NTE917594:NTE917598 ODA917594:ODA917598 OMW917594:OMW917598 OWS917594:OWS917598 PGO917594:PGO917598 PQK917594:PQK917598 QAG917594:QAG917598 QKC917594:QKC917598 QTY917594:QTY917598 RDU917594:RDU917598 RNQ917594:RNQ917598 RXM917594:RXM917598 SHI917594:SHI917598 SRE917594:SRE917598 TBA917594:TBA917598 TKW917594:TKW917598 TUS917594:TUS917598 UEO917594:UEO917598 UOK917594:UOK917598 UYG917594:UYG917598 VIC917594:VIC917598 VRY917594:VRY917598 WBU917594:WBU917598 WLQ917594:WLQ917598 WVM917594:WVM917598 E983130:E983134 JA983130:JA983134 SW983130:SW983134 ACS983130:ACS983134 AMO983130:AMO983134 AWK983130:AWK983134 BGG983130:BGG983134 BQC983130:BQC983134 BZY983130:BZY983134 CJU983130:CJU983134 CTQ983130:CTQ983134 DDM983130:DDM983134 DNI983130:DNI983134 DXE983130:DXE983134 EHA983130:EHA983134 EQW983130:EQW983134 FAS983130:FAS983134 FKO983130:FKO983134 FUK983130:FUK983134 GEG983130:GEG983134 GOC983130:GOC983134 GXY983130:GXY983134 HHU983130:HHU983134 HRQ983130:HRQ983134 IBM983130:IBM983134 ILI983130:ILI983134 IVE983130:IVE983134 JFA983130:JFA983134 JOW983130:JOW983134 JYS983130:JYS983134 KIO983130:KIO983134 KSK983130:KSK983134 LCG983130:LCG983134 LMC983130:LMC983134 LVY983130:LVY983134 MFU983130:MFU983134 MPQ983130:MPQ983134 MZM983130:MZM983134 NJI983130:NJI983134 NTE983130:NTE983134 ODA983130:ODA983134 OMW983130:OMW983134 OWS983130:OWS983134 PGO983130:PGO983134 PQK983130:PQK983134 QAG983130:QAG983134 QKC983130:QKC983134 QTY983130:QTY983134 RDU983130:RDU983134 RNQ983130:RNQ983134 RXM983130:RXM983134 SHI983130:SHI983134 SRE983130:SRE983134 TBA983130:TBA983134 TKW983130:TKW983134 TUS983130:TUS983134 UEO983130:UEO983134 UOK983130:UOK983134 UYG983130:UYG983134 VIC983130:VIC983134 VRY983130:VRY983134 WBU983130:WBU983134 WLQ983130:WLQ983134 WVM983130:WVM983134 G90:J94 JC90:JF94 SY90:TB94 ACU90:ACX94 AMQ90:AMT94 AWM90:AWP94 BGI90:BGL94 BQE90:BQH94 CAA90:CAD94 CJW90:CJZ94 CTS90:CTV94 DDO90:DDR94 DNK90:DNN94 DXG90:DXJ94 EHC90:EHF94 EQY90:ERB94 FAU90:FAX94 FKQ90:FKT94 FUM90:FUP94 GEI90:GEL94 GOE90:GOH94 GYA90:GYD94 HHW90:HHZ94 HRS90:HRV94 IBO90:IBR94 ILK90:ILN94 IVG90:IVJ94 JFC90:JFF94 JOY90:JPB94 JYU90:JYX94 KIQ90:KIT94 KSM90:KSP94 LCI90:LCL94 LME90:LMH94 LWA90:LWD94 MFW90:MFZ94 MPS90:MPV94 MZO90:MZR94 NJK90:NJN94 NTG90:NTJ94 ODC90:ODF94 OMY90:ONB94 OWU90:OWX94 PGQ90:PGT94 PQM90:PQP94 QAI90:QAL94 QKE90:QKH94 QUA90:QUD94 RDW90:RDZ94 RNS90:RNV94 RXO90:RXR94 SHK90:SHN94 SRG90:SRJ94 TBC90:TBF94 TKY90:TLB94 TUU90:TUX94 UEQ90:UET94 UOM90:UOP94 UYI90:UYL94 VIE90:VIH94 VSA90:VSD94 WBW90:WBZ94 WLS90:WLV94 WVO90:WVR94 G65626:J65630 JC65626:JF65630 SY65626:TB65630 ACU65626:ACX65630 AMQ65626:AMT65630 AWM65626:AWP65630 BGI65626:BGL65630 BQE65626:BQH65630 CAA65626:CAD65630 CJW65626:CJZ65630 CTS65626:CTV65630 DDO65626:DDR65630 DNK65626:DNN65630 DXG65626:DXJ65630 EHC65626:EHF65630 EQY65626:ERB65630 FAU65626:FAX65630 FKQ65626:FKT65630 FUM65626:FUP65630 GEI65626:GEL65630 GOE65626:GOH65630 GYA65626:GYD65630 HHW65626:HHZ65630 HRS65626:HRV65630 IBO65626:IBR65630 ILK65626:ILN65630 IVG65626:IVJ65630 JFC65626:JFF65630 JOY65626:JPB65630 JYU65626:JYX65630 KIQ65626:KIT65630 KSM65626:KSP65630 LCI65626:LCL65630 LME65626:LMH65630 LWA65626:LWD65630 MFW65626:MFZ65630 MPS65626:MPV65630 MZO65626:MZR65630 NJK65626:NJN65630 NTG65626:NTJ65630 ODC65626:ODF65630 OMY65626:ONB65630 OWU65626:OWX65630 PGQ65626:PGT65630 PQM65626:PQP65630 QAI65626:QAL65630 QKE65626:QKH65630 QUA65626:QUD65630 RDW65626:RDZ65630 RNS65626:RNV65630 RXO65626:RXR65630 SHK65626:SHN65630 SRG65626:SRJ65630 TBC65626:TBF65630 TKY65626:TLB65630 TUU65626:TUX65630 UEQ65626:UET65630 UOM65626:UOP65630 UYI65626:UYL65630 VIE65626:VIH65630 VSA65626:VSD65630 WBW65626:WBZ65630 WLS65626:WLV65630 WVO65626:WVR65630 G131162:J131166 JC131162:JF131166 SY131162:TB131166 ACU131162:ACX131166 AMQ131162:AMT131166 AWM131162:AWP131166 BGI131162:BGL131166 BQE131162:BQH131166 CAA131162:CAD131166 CJW131162:CJZ131166 CTS131162:CTV131166 DDO131162:DDR131166 DNK131162:DNN131166 DXG131162:DXJ131166 EHC131162:EHF131166 EQY131162:ERB131166 FAU131162:FAX131166 FKQ131162:FKT131166 FUM131162:FUP131166 GEI131162:GEL131166 GOE131162:GOH131166 GYA131162:GYD131166 HHW131162:HHZ131166 HRS131162:HRV131166 IBO131162:IBR131166 ILK131162:ILN131166 IVG131162:IVJ131166 JFC131162:JFF131166 JOY131162:JPB131166 JYU131162:JYX131166 KIQ131162:KIT131166 KSM131162:KSP131166 LCI131162:LCL131166 LME131162:LMH131166 LWA131162:LWD131166 MFW131162:MFZ131166 MPS131162:MPV131166 MZO131162:MZR131166 NJK131162:NJN131166 NTG131162:NTJ131166 ODC131162:ODF131166 OMY131162:ONB131166 OWU131162:OWX131166 PGQ131162:PGT131166 PQM131162:PQP131166 QAI131162:QAL131166 QKE131162:QKH131166 QUA131162:QUD131166 RDW131162:RDZ131166 RNS131162:RNV131166 RXO131162:RXR131166 SHK131162:SHN131166 SRG131162:SRJ131166 TBC131162:TBF131166 TKY131162:TLB131166 TUU131162:TUX131166 UEQ131162:UET131166 UOM131162:UOP131166 UYI131162:UYL131166 VIE131162:VIH131166 VSA131162:VSD131166 WBW131162:WBZ131166 WLS131162:WLV131166 WVO131162:WVR131166 G196698:J196702 JC196698:JF196702 SY196698:TB196702 ACU196698:ACX196702 AMQ196698:AMT196702 AWM196698:AWP196702 BGI196698:BGL196702 BQE196698:BQH196702 CAA196698:CAD196702 CJW196698:CJZ196702 CTS196698:CTV196702 DDO196698:DDR196702 DNK196698:DNN196702 DXG196698:DXJ196702 EHC196698:EHF196702 EQY196698:ERB196702 FAU196698:FAX196702 FKQ196698:FKT196702 FUM196698:FUP196702 GEI196698:GEL196702 GOE196698:GOH196702 GYA196698:GYD196702 HHW196698:HHZ196702 HRS196698:HRV196702 IBO196698:IBR196702 ILK196698:ILN196702 IVG196698:IVJ196702 JFC196698:JFF196702 JOY196698:JPB196702 JYU196698:JYX196702 KIQ196698:KIT196702 KSM196698:KSP196702 LCI196698:LCL196702 LME196698:LMH196702 LWA196698:LWD196702 MFW196698:MFZ196702 MPS196698:MPV196702 MZO196698:MZR196702 NJK196698:NJN196702 NTG196698:NTJ196702 ODC196698:ODF196702 OMY196698:ONB196702 OWU196698:OWX196702 PGQ196698:PGT196702 PQM196698:PQP196702 QAI196698:QAL196702 QKE196698:QKH196702 QUA196698:QUD196702 RDW196698:RDZ196702 RNS196698:RNV196702 RXO196698:RXR196702 SHK196698:SHN196702 SRG196698:SRJ196702 TBC196698:TBF196702 TKY196698:TLB196702 TUU196698:TUX196702 UEQ196698:UET196702 UOM196698:UOP196702 UYI196698:UYL196702 VIE196698:VIH196702 VSA196698:VSD196702 WBW196698:WBZ196702 WLS196698:WLV196702 WVO196698:WVR196702 G262234:J262238 JC262234:JF262238 SY262234:TB262238 ACU262234:ACX262238 AMQ262234:AMT262238 AWM262234:AWP262238 BGI262234:BGL262238 BQE262234:BQH262238 CAA262234:CAD262238 CJW262234:CJZ262238 CTS262234:CTV262238 DDO262234:DDR262238 DNK262234:DNN262238 DXG262234:DXJ262238 EHC262234:EHF262238 EQY262234:ERB262238 FAU262234:FAX262238 FKQ262234:FKT262238 FUM262234:FUP262238 GEI262234:GEL262238 GOE262234:GOH262238 GYA262234:GYD262238 HHW262234:HHZ262238 HRS262234:HRV262238 IBO262234:IBR262238 ILK262234:ILN262238 IVG262234:IVJ262238 JFC262234:JFF262238 JOY262234:JPB262238 JYU262234:JYX262238 KIQ262234:KIT262238 KSM262234:KSP262238 LCI262234:LCL262238 LME262234:LMH262238 LWA262234:LWD262238 MFW262234:MFZ262238 MPS262234:MPV262238 MZO262234:MZR262238 NJK262234:NJN262238 NTG262234:NTJ262238 ODC262234:ODF262238 OMY262234:ONB262238 OWU262234:OWX262238 PGQ262234:PGT262238 PQM262234:PQP262238 QAI262234:QAL262238 QKE262234:QKH262238 QUA262234:QUD262238 RDW262234:RDZ262238 RNS262234:RNV262238 RXO262234:RXR262238 SHK262234:SHN262238 SRG262234:SRJ262238 TBC262234:TBF262238 TKY262234:TLB262238 TUU262234:TUX262238 UEQ262234:UET262238 UOM262234:UOP262238 UYI262234:UYL262238 VIE262234:VIH262238 VSA262234:VSD262238 WBW262234:WBZ262238 WLS262234:WLV262238 WVO262234:WVR262238 G327770:J327774 JC327770:JF327774 SY327770:TB327774 ACU327770:ACX327774 AMQ327770:AMT327774 AWM327770:AWP327774 BGI327770:BGL327774 BQE327770:BQH327774 CAA327770:CAD327774 CJW327770:CJZ327774 CTS327770:CTV327774 DDO327770:DDR327774 DNK327770:DNN327774 DXG327770:DXJ327774 EHC327770:EHF327774 EQY327770:ERB327774 FAU327770:FAX327774 FKQ327770:FKT327774 FUM327770:FUP327774 GEI327770:GEL327774 GOE327770:GOH327774 GYA327770:GYD327774 HHW327770:HHZ327774 HRS327770:HRV327774 IBO327770:IBR327774 ILK327770:ILN327774 IVG327770:IVJ327774 JFC327770:JFF327774 JOY327770:JPB327774 JYU327770:JYX327774 KIQ327770:KIT327774 KSM327770:KSP327774 LCI327770:LCL327774 LME327770:LMH327774 LWA327770:LWD327774 MFW327770:MFZ327774 MPS327770:MPV327774 MZO327770:MZR327774 NJK327770:NJN327774 NTG327770:NTJ327774 ODC327770:ODF327774 OMY327770:ONB327774 OWU327770:OWX327774 PGQ327770:PGT327774 PQM327770:PQP327774 QAI327770:QAL327774 QKE327770:QKH327774 QUA327770:QUD327774 RDW327770:RDZ327774 RNS327770:RNV327774 RXO327770:RXR327774 SHK327770:SHN327774 SRG327770:SRJ327774 TBC327770:TBF327774 TKY327770:TLB327774 TUU327770:TUX327774 UEQ327770:UET327774 UOM327770:UOP327774 UYI327770:UYL327774 VIE327770:VIH327774 VSA327770:VSD327774 WBW327770:WBZ327774 WLS327770:WLV327774 WVO327770:WVR327774 G393306:J393310 JC393306:JF393310 SY393306:TB393310 ACU393306:ACX393310 AMQ393306:AMT393310 AWM393306:AWP393310 BGI393306:BGL393310 BQE393306:BQH393310 CAA393306:CAD393310 CJW393306:CJZ393310 CTS393306:CTV393310 DDO393306:DDR393310 DNK393306:DNN393310 DXG393306:DXJ393310 EHC393306:EHF393310 EQY393306:ERB393310 FAU393306:FAX393310 FKQ393306:FKT393310 FUM393306:FUP393310 GEI393306:GEL393310 GOE393306:GOH393310 GYA393306:GYD393310 HHW393306:HHZ393310 HRS393306:HRV393310 IBO393306:IBR393310 ILK393306:ILN393310 IVG393306:IVJ393310 JFC393306:JFF393310 JOY393306:JPB393310 JYU393306:JYX393310 KIQ393306:KIT393310 KSM393306:KSP393310 LCI393306:LCL393310 LME393306:LMH393310 LWA393306:LWD393310 MFW393306:MFZ393310 MPS393306:MPV393310 MZO393306:MZR393310 NJK393306:NJN393310 NTG393306:NTJ393310 ODC393306:ODF393310 OMY393306:ONB393310 OWU393306:OWX393310 PGQ393306:PGT393310 PQM393306:PQP393310 QAI393306:QAL393310 QKE393306:QKH393310 QUA393306:QUD393310 RDW393306:RDZ393310 RNS393306:RNV393310 RXO393306:RXR393310 SHK393306:SHN393310 SRG393306:SRJ393310 TBC393306:TBF393310 TKY393306:TLB393310 TUU393306:TUX393310 UEQ393306:UET393310 UOM393306:UOP393310 UYI393306:UYL393310 VIE393306:VIH393310 VSA393306:VSD393310 WBW393306:WBZ393310 WLS393306:WLV393310 WVO393306:WVR393310 G458842:J458846 JC458842:JF458846 SY458842:TB458846 ACU458842:ACX458846 AMQ458842:AMT458846 AWM458842:AWP458846 BGI458842:BGL458846 BQE458842:BQH458846 CAA458842:CAD458846 CJW458842:CJZ458846 CTS458842:CTV458846 DDO458842:DDR458846 DNK458842:DNN458846 DXG458842:DXJ458846 EHC458842:EHF458846 EQY458842:ERB458846 FAU458842:FAX458846 FKQ458842:FKT458846 FUM458842:FUP458846 GEI458842:GEL458846 GOE458842:GOH458846 GYA458842:GYD458846 HHW458842:HHZ458846 HRS458842:HRV458846 IBO458842:IBR458846 ILK458842:ILN458846 IVG458842:IVJ458846 JFC458842:JFF458846 JOY458842:JPB458846 JYU458842:JYX458846 KIQ458842:KIT458846 KSM458842:KSP458846 LCI458842:LCL458846 LME458842:LMH458846 LWA458842:LWD458846 MFW458842:MFZ458846 MPS458842:MPV458846 MZO458842:MZR458846 NJK458842:NJN458846 NTG458842:NTJ458846 ODC458842:ODF458846 OMY458842:ONB458846 OWU458842:OWX458846 PGQ458842:PGT458846 PQM458842:PQP458846 QAI458842:QAL458846 QKE458842:QKH458846 QUA458842:QUD458846 RDW458842:RDZ458846 RNS458842:RNV458846 RXO458842:RXR458846 SHK458842:SHN458846 SRG458842:SRJ458846 TBC458842:TBF458846 TKY458842:TLB458846 TUU458842:TUX458846 UEQ458842:UET458846 UOM458842:UOP458846 UYI458842:UYL458846 VIE458842:VIH458846 VSA458842:VSD458846 WBW458842:WBZ458846 WLS458842:WLV458846 WVO458842:WVR458846 G524378:J524382 JC524378:JF524382 SY524378:TB524382 ACU524378:ACX524382 AMQ524378:AMT524382 AWM524378:AWP524382 BGI524378:BGL524382 BQE524378:BQH524382 CAA524378:CAD524382 CJW524378:CJZ524382 CTS524378:CTV524382 DDO524378:DDR524382 DNK524378:DNN524382 DXG524378:DXJ524382 EHC524378:EHF524382 EQY524378:ERB524382 FAU524378:FAX524382 FKQ524378:FKT524382 FUM524378:FUP524382 GEI524378:GEL524382 GOE524378:GOH524382 GYA524378:GYD524382 HHW524378:HHZ524382 HRS524378:HRV524382 IBO524378:IBR524382 ILK524378:ILN524382 IVG524378:IVJ524382 JFC524378:JFF524382 JOY524378:JPB524382 JYU524378:JYX524382 KIQ524378:KIT524382 KSM524378:KSP524382 LCI524378:LCL524382 LME524378:LMH524382 LWA524378:LWD524382 MFW524378:MFZ524382 MPS524378:MPV524382 MZO524378:MZR524382 NJK524378:NJN524382 NTG524378:NTJ524382 ODC524378:ODF524382 OMY524378:ONB524382 OWU524378:OWX524382 PGQ524378:PGT524382 PQM524378:PQP524382 QAI524378:QAL524382 QKE524378:QKH524382 QUA524378:QUD524382 RDW524378:RDZ524382 RNS524378:RNV524382 RXO524378:RXR524382 SHK524378:SHN524382 SRG524378:SRJ524382 TBC524378:TBF524382 TKY524378:TLB524382 TUU524378:TUX524382 UEQ524378:UET524382 UOM524378:UOP524382 UYI524378:UYL524382 VIE524378:VIH524382 VSA524378:VSD524382 WBW524378:WBZ524382 WLS524378:WLV524382 WVO524378:WVR524382 G589914:J589918 JC589914:JF589918 SY589914:TB589918 ACU589914:ACX589918 AMQ589914:AMT589918 AWM589914:AWP589918 BGI589914:BGL589918 BQE589914:BQH589918 CAA589914:CAD589918 CJW589914:CJZ589918 CTS589914:CTV589918 DDO589914:DDR589918 DNK589914:DNN589918 DXG589914:DXJ589918 EHC589914:EHF589918 EQY589914:ERB589918 FAU589914:FAX589918 FKQ589914:FKT589918 FUM589914:FUP589918 GEI589914:GEL589918 GOE589914:GOH589918 GYA589914:GYD589918 HHW589914:HHZ589918 HRS589914:HRV589918 IBO589914:IBR589918 ILK589914:ILN589918 IVG589914:IVJ589918 JFC589914:JFF589918 JOY589914:JPB589918 JYU589914:JYX589918 KIQ589914:KIT589918 KSM589914:KSP589918 LCI589914:LCL589918 LME589914:LMH589918 LWA589914:LWD589918 MFW589914:MFZ589918 MPS589914:MPV589918 MZO589914:MZR589918 NJK589914:NJN589918 NTG589914:NTJ589918 ODC589914:ODF589918 OMY589914:ONB589918 OWU589914:OWX589918 PGQ589914:PGT589918 PQM589914:PQP589918 QAI589914:QAL589918 QKE589914:QKH589918 QUA589914:QUD589918 RDW589914:RDZ589918 RNS589914:RNV589918 RXO589914:RXR589918 SHK589914:SHN589918 SRG589914:SRJ589918 TBC589914:TBF589918 TKY589914:TLB589918 TUU589914:TUX589918 UEQ589914:UET589918 UOM589914:UOP589918 UYI589914:UYL589918 VIE589914:VIH589918 VSA589914:VSD589918 WBW589914:WBZ589918 WLS589914:WLV589918 WVO589914:WVR589918 G655450:J655454 JC655450:JF655454 SY655450:TB655454 ACU655450:ACX655454 AMQ655450:AMT655454 AWM655450:AWP655454 BGI655450:BGL655454 BQE655450:BQH655454 CAA655450:CAD655454 CJW655450:CJZ655454 CTS655450:CTV655454 DDO655450:DDR655454 DNK655450:DNN655454 DXG655450:DXJ655454 EHC655450:EHF655454 EQY655450:ERB655454 FAU655450:FAX655454 FKQ655450:FKT655454 FUM655450:FUP655454 GEI655450:GEL655454 GOE655450:GOH655454 GYA655450:GYD655454 HHW655450:HHZ655454 HRS655450:HRV655454 IBO655450:IBR655454 ILK655450:ILN655454 IVG655450:IVJ655454 JFC655450:JFF655454 JOY655450:JPB655454 JYU655450:JYX655454 KIQ655450:KIT655454 KSM655450:KSP655454 LCI655450:LCL655454 LME655450:LMH655454 LWA655450:LWD655454 MFW655450:MFZ655454 MPS655450:MPV655454 MZO655450:MZR655454 NJK655450:NJN655454 NTG655450:NTJ655454 ODC655450:ODF655454 OMY655450:ONB655454 OWU655450:OWX655454 PGQ655450:PGT655454 PQM655450:PQP655454 QAI655450:QAL655454 QKE655450:QKH655454 QUA655450:QUD655454 RDW655450:RDZ655454 RNS655450:RNV655454 RXO655450:RXR655454 SHK655450:SHN655454 SRG655450:SRJ655454 TBC655450:TBF655454 TKY655450:TLB655454 TUU655450:TUX655454 UEQ655450:UET655454 UOM655450:UOP655454 UYI655450:UYL655454 VIE655450:VIH655454 VSA655450:VSD655454 WBW655450:WBZ655454 WLS655450:WLV655454 WVO655450:WVR655454 G720986:J720990 JC720986:JF720990 SY720986:TB720990 ACU720986:ACX720990 AMQ720986:AMT720990 AWM720986:AWP720990 BGI720986:BGL720990 BQE720986:BQH720990 CAA720986:CAD720990 CJW720986:CJZ720990 CTS720986:CTV720990 DDO720986:DDR720990 DNK720986:DNN720990 DXG720986:DXJ720990 EHC720986:EHF720990 EQY720986:ERB720990 FAU720986:FAX720990 FKQ720986:FKT720990 FUM720986:FUP720990 GEI720986:GEL720990 GOE720986:GOH720990 GYA720986:GYD720990 HHW720986:HHZ720990 HRS720986:HRV720990 IBO720986:IBR720990 ILK720986:ILN720990 IVG720986:IVJ720990 JFC720986:JFF720990 JOY720986:JPB720990 JYU720986:JYX720990 KIQ720986:KIT720990 KSM720986:KSP720990 LCI720986:LCL720990 LME720986:LMH720990 LWA720986:LWD720990 MFW720986:MFZ720990 MPS720986:MPV720990 MZO720986:MZR720990 NJK720986:NJN720990 NTG720986:NTJ720990 ODC720986:ODF720990 OMY720986:ONB720990 OWU720986:OWX720990 PGQ720986:PGT720990 PQM720986:PQP720990 QAI720986:QAL720990 QKE720986:QKH720990 QUA720986:QUD720990 RDW720986:RDZ720990 RNS720986:RNV720990 RXO720986:RXR720990 SHK720986:SHN720990 SRG720986:SRJ720990 TBC720986:TBF720990 TKY720986:TLB720990 TUU720986:TUX720990 UEQ720986:UET720990 UOM720986:UOP720990 UYI720986:UYL720990 VIE720986:VIH720990 VSA720986:VSD720990 WBW720986:WBZ720990 WLS720986:WLV720990 WVO720986:WVR720990 G786522:J786526 JC786522:JF786526 SY786522:TB786526 ACU786522:ACX786526 AMQ786522:AMT786526 AWM786522:AWP786526 BGI786522:BGL786526 BQE786522:BQH786526 CAA786522:CAD786526 CJW786522:CJZ786526 CTS786522:CTV786526 DDO786522:DDR786526 DNK786522:DNN786526 DXG786522:DXJ786526 EHC786522:EHF786526 EQY786522:ERB786526 FAU786522:FAX786526 FKQ786522:FKT786526 FUM786522:FUP786526 GEI786522:GEL786526 GOE786522:GOH786526 GYA786522:GYD786526 HHW786522:HHZ786526 HRS786522:HRV786526 IBO786522:IBR786526 ILK786522:ILN786526 IVG786522:IVJ786526 JFC786522:JFF786526 JOY786522:JPB786526 JYU786522:JYX786526 KIQ786522:KIT786526 KSM786522:KSP786526 LCI786522:LCL786526 LME786522:LMH786526 LWA786522:LWD786526 MFW786522:MFZ786526 MPS786522:MPV786526 MZO786522:MZR786526 NJK786522:NJN786526 NTG786522:NTJ786526 ODC786522:ODF786526 OMY786522:ONB786526 OWU786522:OWX786526 PGQ786522:PGT786526 PQM786522:PQP786526 QAI786522:QAL786526 QKE786522:QKH786526 QUA786522:QUD786526 RDW786522:RDZ786526 RNS786522:RNV786526 RXO786522:RXR786526 SHK786522:SHN786526 SRG786522:SRJ786526 TBC786522:TBF786526 TKY786522:TLB786526 TUU786522:TUX786526 UEQ786522:UET786526 UOM786522:UOP786526 UYI786522:UYL786526 VIE786522:VIH786526 VSA786522:VSD786526 WBW786522:WBZ786526 WLS786522:WLV786526 WVO786522:WVR786526 G852058:J852062 JC852058:JF852062 SY852058:TB852062 ACU852058:ACX852062 AMQ852058:AMT852062 AWM852058:AWP852062 BGI852058:BGL852062 BQE852058:BQH852062 CAA852058:CAD852062 CJW852058:CJZ852062 CTS852058:CTV852062 DDO852058:DDR852062 DNK852058:DNN852062 DXG852058:DXJ852062 EHC852058:EHF852062 EQY852058:ERB852062 FAU852058:FAX852062 FKQ852058:FKT852062 FUM852058:FUP852062 GEI852058:GEL852062 GOE852058:GOH852062 GYA852058:GYD852062 HHW852058:HHZ852062 HRS852058:HRV852062 IBO852058:IBR852062 ILK852058:ILN852062 IVG852058:IVJ852062 JFC852058:JFF852062 JOY852058:JPB852062 JYU852058:JYX852062 KIQ852058:KIT852062 KSM852058:KSP852062 LCI852058:LCL852062 LME852058:LMH852062 LWA852058:LWD852062 MFW852058:MFZ852062 MPS852058:MPV852062 MZO852058:MZR852062 NJK852058:NJN852062 NTG852058:NTJ852062 ODC852058:ODF852062 OMY852058:ONB852062 OWU852058:OWX852062 PGQ852058:PGT852062 PQM852058:PQP852062 QAI852058:QAL852062 QKE852058:QKH852062 QUA852058:QUD852062 RDW852058:RDZ852062 RNS852058:RNV852062 RXO852058:RXR852062 SHK852058:SHN852062 SRG852058:SRJ852062 TBC852058:TBF852062 TKY852058:TLB852062 TUU852058:TUX852062 UEQ852058:UET852062 UOM852058:UOP852062 UYI852058:UYL852062 VIE852058:VIH852062 VSA852058:VSD852062 WBW852058:WBZ852062 WLS852058:WLV852062 WVO852058:WVR852062 G917594:J917598 JC917594:JF917598 SY917594:TB917598 ACU917594:ACX917598 AMQ917594:AMT917598 AWM917594:AWP917598 BGI917594:BGL917598 BQE917594:BQH917598 CAA917594:CAD917598 CJW917594:CJZ917598 CTS917594:CTV917598 DDO917594:DDR917598 DNK917594:DNN917598 DXG917594:DXJ917598 EHC917594:EHF917598 EQY917594:ERB917598 FAU917594:FAX917598 FKQ917594:FKT917598 FUM917594:FUP917598 GEI917594:GEL917598 GOE917594:GOH917598 GYA917594:GYD917598 HHW917594:HHZ917598 HRS917594:HRV917598 IBO917594:IBR917598 ILK917594:ILN917598 IVG917594:IVJ917598 JFC917594:JFF917598 JOY917594:JPB917598 JYU917594:JYX917598 KIQ917594:KIT917598 KSM917594:KSP917598 LCI917594:LCL917598 LME917594:LMH917598 LWA917594:LWD917598 MFW917594:MFZ917598 MPS917594:MPV917598 MZO917594:MZR917598 NJK917594:NJN917598 NTG917594:NTJ917598 ODC917594:ODF917598 OMY917594:ONB917598 OWU917594:OWX917598 PGQ917594:PGT917598 PQM917594:PQP917598 QAI917594:QAL917598 QKE917594:QKH917598 QUA917594:QUD917598 RDW917594:RDZ917598 RNS917594:RNV917598 RXO917594:RXR917598 SHK917594:SHN917598 SRG917594:SRJ917598 TBC917594:TBF917598 TKY917594:TLB917598 TUU917594:TUX917598 UEQ917594:UET917598 UOM917594:UOP917598 UYI917594:UYL917598 VIE917594:VIH917598 VSA917594:VSD917598 WBW917594:WBZ917598 WLS917594:WLV917598 WVO917594:WVR917598 G983130:J983134 JC983130:JF983134 SY983130:TB983134 ACU983130:ACX983134 AMQ983130:AMT983134 AWM983130:AWP983134 BGI983130:BGL983134 BQE983130:BQH983134 CAA983130:CAD983134 CJW983130:CJZ983134 CTS983130:CTV983134 DDO983130:DDR983134 DNK983130:DNN983134 DXG983130:DXJ983134 EHC983130:EHF983134 EQY983130:ERB983134 FAU983130:FAX983134 FKQ983130:FKT983134 FUM983130:FUP983134 GEI983130:GEL983134 GOE983130:GOH983134 GYA983130:GYD983134 HHW983130:HHZ983134 HRS983130:HRV983134 IBO983130:IBR983134 ILK983130:ILN983134 IVG983130:IVJ983134 JFC983130:JFF983134 JOY983130:JPB983134 JYU983130:JYX983134 KIQ983130:KIT983134 KSM983130:KSP983134 LCI983130:LCL983134 LME983130:LMH983134 LWA983130:LWD983134 MFW983130:MFZ983134 MPS983130:MPV983134 MZO983130:MZR983134 NJK983130:NJN983134 NTG983130:NTJ983134 ODC983130:ODF983134 OMY983130:ONB983134 OWU983130:OWX983134 PGQ983130:PGT983134 PQM983130:PQP983134 QAI983130:QAL983134 QKE983130:QKH983134 QUA983130:QUD983134 RDW983130:RDZ983134 RNS983130:RNV983134 RXO983130:RXR983134 SHK983130:SHN983134 SRG983130:SRJ983134 TBC983130:TBF983134 TKY983130:TLB983134 TUU983130:TUX983134 UEQ983130:UET983134 UOM983130:UOP983134 UYI983130:UYL983134 VIE983130:VIH983134 VSA983130:VSD983134 WBW983130:WBZ983134 WLS983130:WLV983134 WVO983130:WVR983134 E53:E87 JA53:JA87 SW53:SW87 ACS53:ACS87 AMO53:AMO87 AWK53:AWK87 BGG53:BGG87 BQC53:BQC87 BZY53:BZY87 CJU53:CJU87 CTQ53:CTQ87 DDM53:DDM87 DNI53:DNI87 DXE53:DXE87 EHA53:EHA87 EQW53:EQW87 FAS53:FAS87 FKO53:FKO87 FUK53:FUK87 GEG53:GEG87 GOC53:GOC87 GXY53:GXY87 HHU53:HHU87 HRQ53:HRQ87 IBM53:IBM87 ILI53:ILI87 IVE53:IVE87 JFA53:JFA87 JOW53:JOW87 JYS53:JYS87 KIO53:KIO87 KSK53:KSK87 LCG53:LCG87 LMC53:LMC87 LVY53:LVY87 MFU53:MFU87 MPQ53:MPQ87 MZM53:MZM87 NJI53:NJI87 NTE53:NTE87 ODA53:ODA87 OMW53:OMW87 OWS53:OWS87 PGO53:PGO87 PQK53:PQK87 QAG53:QAG87 QKC53:QKC87 QTY53:QTY87 RDU53:RDU87 RNQ53:RNQ87 RXM53:RXM87 SHI53:SHI87 SRE53:SRE87 TBA53:TBA87 TKW53:TKW87 TUS53:TUS87 UEO53:UEO87 UOK53:UOK87 UYG53:UYG87 VIC53:VIC87 VRY53:VRY87 WBU53:WBU87 WLQ53:WLQ87 WVM53:WVM87 E65589:E65623 JA65589:JA65623 SW65589:SW65623 ACS65589:ACS65623 AMO65589:AMO65623 AWK65589:AWK65623 BGG65589:BGG65623 BQC65589:BQC65623 BZY65589:BZY65623 CJU65589:CJU65623 CTQ65589:CTQ65623 DDM65589:DDM65623 DNI65589:DNI65623 DXE65589:DXE65623 EHA65589:EHA65623 EQW65589:EQW65623 FAS65589:FAS65623 FKO65589:FKO65623 FUK65589:FUK65623 GEG65589:GEG65623 GOC65589:GOC65623 GXY65589:GXY65623 HHU65589:HHU65623 HRQ65589:HRQ65623 IBM65589:IBM65623 ILI65589:ILI65623 IVE65589:IVE65623 JFA65589:JFA65623 JOW65589:JOW65623 JYS65589:JYS65623 KIO65589:KIO65623 KSK65589:KSK65623 LCG65589:LCG65623 LMC65589:LMC65623 LVY65589:LVY65623 MFU65589:MFU65623 MPQ65589:MPQ65623 MZM65589:MZM65623 NJI65589:NJI65623 NTE65589:NTE65623 ODA65589:ODA65623 OMW65589:OMW65623 OWS65589:OWS65623 PGO65589:PGO65623 PQK65589:PQK65623 QAG65589:QAG65623 QKC65589:QKC65623 QTY65589:QTY65623 RDU65589:RDU65623 RNQ65589:RNQ65623 RXM65589:RXM65623 SHI65589:SHI65623 SRE65589:SRE65623 TBA65589:TBA65623 TKW65589:TKW65623 TUS65589:TUS65623 UEO65589:UEO65623 UOK65589:UOK65623 UYG65589:UYG65623 VIC65589:VIC65623 VRY65589:VRY65623 WBU65589:WBU65623 WLQ65589:WLQ65623 WVM65589:WVM65623 E131125:E131159 JA131125:JA131159 SW131125:SW131159 ACS131125:ACS131159 AMO131125:AMO131159 AWK131125:AWK131159 BGG131125:BGG131159 BQC131125:BQC131159 BZY131125:BZY131159 CJU131125:CJU131159 CTQ131125:CTQ131159 DDM131125:DDM131159 DNI131125:DNI131159 DXE131125:DXE131159 EHA131125:EHA131159 EQW131125:EQW131159 FAS131125:FAS131159 FKO131125:FKO131159 FUK131125:FUK131159 GEG131125:GEG131159 GOC131125:GOC131159 GXY131125:GXY131159 HHU131125:HHU131159 HRQ131125:HRQ131159 IBM131125:IBM131159 ILI131125:ILI131159 IVE131125:IVE131159 JFA131125:JFA131159 JOW131125:JOW131159 JYS131125:JYS131159 KIO131125:KIO131159 KSK131125:KSK131159 LCG131125:LCG131159 LMC131125:LMC131159 LVY131125:LVY131159 MFU131125:MFU131159 MPQ131125:MPQ131159 MZM131125:MZM131159 NJI131125:NJI131159 NTE131125:NTE131159 ODA131125:ODA131159 OMW131125:OMW131159 OWS131125:OWS131159 PGO131125:PGO131159 PQK131125:PQK131159 QAG131125:QAG131159 QKC131125:QKC131159 QTY131125:QTY131159 RDU131125:RDU131159 RNQ131125:RNQ131159 RXM131125:RXM131159 SHI131125:SHI131159 SRE131125:SRE131159 TBA131125:TBA131159 TKW131125:TKW131159 TUS131125:TUS131159 UEO131125:UEO131159 UOK131125:UOK131159 UYG131125:UYG131159 VIC131125:VIC131159 VRY131125:VRY131159 WBU131125:WBU131159 WLQ131125:WLQ131159 WVM131125:WVM131159 E196661:E196695 JA196661:JA196695 SW196661:SW196695 ACS196661:ACS196695 AMO196661:AMO196695 AWK196661:AWK196695 BGG196661:BGG196695 BQC196661:BQC196695 BZY196661:BZY196695 CJU196661:CJU196695 CTQ196661:CTQ196695 DDM196661:DDM196695 DNI196661:DNI196695 DXE196661:DXE196695 EHA196661:EHA196695 EQW196661:EQW196695 FAS196661:FAS196695 FKO196661:FKO196695 FUK196661:FUK196695 GEG196661:GEG196695 GOC196661:GOC196695 GXY196661:GXY196695 HHU196661:HHU196695 HRQ196661:HRQ196695 IBM196661:IBM196695 ILI196661:ILI196695 IVE196661:IVE196695 JFA196661:JFA196695 JOW196661:JOW196695 JYS196661:JYS196695 KIO196661:KIO196695 KSK196661:KSK196695 LCG196661:LCG196695 LMC196661:LMC196695 LVY196661:LVY196695 MFU196661:MFU196695 MPQ196661:MPQ196695 MZM196661:MZM196695 NJI196661:NJI196695 NTE196661:NTE196695 ODA196661:ODA196695 OMW196661:OMW196695 OWS196661:OWS196695 PGO196661:PGO196695 PQK196661:PQK196695 QAG196661:QAG196695 QKC196661:QKC196695 QTY196661:QTY196695 RDU196661:RDU196695 RNQ196661:RNQ196695 RXM196661:RXM196695 SHI196661:SHI196695 SRE196661:SRE196695 TBA196661:TBA196695 TKW196661:TKW196695 TUS196661:TUS196695 UEO196661:UEO196695 UOK196661:UOK196695 UYG196661:UYG196695 VIC196661:VIC196695 VRY196661:VRY196695 WBU196661:WBU196695 WLQ196661:WLQ196695 WVM196661:WVM196695 E262197:E262231 JA262197:JA262231 SW262197:SW262231 ACS262197:ACS262231 AMO262197:AMO262231 AWK262197:AWK262231 BGG262197:BGG262231 BQC262197:BQC262231 BZY262197:BZY262231 CJU262197:CJU262231 CTQ262197:CTQ262231 DDM262197:DDM262231 DNI262197:DNI262231 DXE262197:DXE262231 EHA262197:EHA262231 EQW262197:EQW262231 FAS262197:FAS262231 FKO262197:FKO262231 FUK262197:FUK262231 GEG262197:GEG262231 GOC262197:GOC262231 GXY262197:GXY262231 HHU262197:HHU262231 HRQ262197:HRQ262231 IBM262197:IBM262231 ILI262197:ILI262231 IVE262197:IVE262231 JFA262197:JFA262231 JOW262197:JOW262231 JYS262197:JYS262231 KIO262197:KIO262231 KSK262197:KSK262231 LCG262197:LCG262231 LMC262197:LMC262231 LVY262197:LVY262231 MFU262197:MFU262231 MPQ262197:MPQ262231 MZM262197:MZM262231 NJI262197:NJI262231 NTE262197:NTE262231 ODA262197:ODA262231 OMW262197:OMW262231 OWS262197:OWS262231 PGO262197:PGO262231 PQK262197:PQK262231 QAG262197:QAG262231 QKC262197:QKC262231 QTY262197:QTY262231 RDU262197:RDU262231 RNQ262197:RNQ262231 RXM262197:RXM262231 SHI262197:SHI262231 SRE262197:SRE262231 TBA262197:TBA262231 TKW262197:TKW262231 TUS262197:TUS262231 UEO262197:UEO262231 UOK262197:UOK262231 UYG262197:UYG262231 VIC262197:VIC262231 VRY262197:VRY262231 WBU262197:WBU262231 WLQ262197:WLQ262231 WVM262197:WVM262231 E327733:E327767 JA327733:JA327767 SW327733:SW327767 ACS327733:ACS327767 AMO327733:AMO327767 AWK327733:AWK327767 BGG327733:BGG327767 BQC327733:BQC327767 BZY327733:BZY327767 CJU327733:CJU327767 CTQ327733:CTQ327767 DDM327733:DDM327767 DNI327733:DNI327767 DXE327733:DXE327767 EHA327733:EHA327767 EQW327733:EQW327767 FAS327733:FAS327767 FKO327733:FKO327767 FUK327733:FUK327767 GEG327733:GEG327767 GOC327733:GOC327767 GXY327733:GXY327767 HHU327733:HHU327767 HRQ327733:HRQ327767 IBM327733:IBM327767 ILI327733:ILI327767 IVE327733:IVE327767 JFA327733:JFA327767 JOW327733:JOW327767 JYS327733:JYS327767 KIO327733:KIO327767 KSK327733:KSK327767 LCG327733:LCG327767 LMC327733:LMC327767 LVY327733:LVY327767 MFU327733:MFU327767 MPQ327733:MPQ327767 MZM327733:MZM327767 NJI327733:NJI327767 NTE327733:NTE327767 ODA327733:ODA327767 OMW327733:OMW327767 OWS327733:OWS327767 PGO327733:PGO327767 PQK327733:PQK327767 QAG327733:QAG327767 QKC327733:QKC327767 QTY327733:QTY327767 RDU327733:RDU327767 RNQ327733:RNQ327767 RXM327733:RXM327767 SHI327733:SHI327767 SRE327733:SRE327767 TBA327733:TBA327767 TKW327733:TKW327767 TUS327733:TUS327767 UEO327733:UEO327767 UOK327733:UOK327767 UYG327733:UYG327767 VIC327733:VIC327767 VRY327733:VRY327767 WBU327733:WBU327767 WLQ327733:WLQ327767 WVM327733:WVM327767 E393269:E393303 JA393269:JA393303 SW393269:SW393303 ACS393269:ACS393303 AMO393269:AMO393303 AWK393269:AWK393303 BGG393269:BGG393303 BQC393269:BQC393303 BZY393269:BZY393303 CJU393269:CJU393303 CTQ393269:CTQ393303 DDM393269:DDM393303 DNI393269:DNI393303 DXE393269:DXE393303 EHA393269:EHA393303 EQW393269:EQW393303 FAS393269:FAS393303 FKO393269:FKO393303 FUK393269:FUK393303 GEG393269:GEG393303 GOC393269:GOC393303 GXY393269:GXY393303 HHU393269:HHU393303 HRQ393269:HRQ393303 IBM393269:IBM393303 ILI393269:ILI393303 IVE393269:IVE393303 JFA393269:JFA393303 JOW393269:JOW393303 JYS393269:JYS393303 KIO393269:KIO393303 KSK393269:KSK393303 LCG393269:LCG393303 LMC393269:LMC393303 LVY393269:LVY393303 MFU393269:MFU393303 MPQ393269:MPQ393303 MZM393269:MZM393303 NJI393269:NJI393303 NTE393269:NTE393303 ODA393269:ODA393303 OMW393269:OMW393303 OWS393269:OWS393303 PGO393269:PGO393303 PQK393269:PQK393303 QAG393269:QAG393303 QKC393269:QKC393303 QTY393269:QTY393303 RDU393269:RDU393303 RNQ393269:RNQ393303 RXM393269:RXM393303 SHI393269:SHI393303 SRE393269:SRE393303 TBA393269:TBA393303 TKW393269:TKW393303 TUS393269:TUS393303 UEO393269:UEO393303 UOK393269:UOK393303 UYG393269:UYG393303 VIC393269:VIC393303 VRY393269:VRY393303 WBU393269:WBU393303 WLQ393269:WLQ393303 WVM393269:WVM393303 E458805:E458839 JA458805:JA458839 SW458805:SW458839 ACS458805:ACS458839 AMO458805:AMO458839 AWK458805:AWK458839 BGG458805:BGG458839 BQC458805:BQC458839 BZY458805:BZY458839 CJU458805:CJU458839 CTQ458805:CTQ458839 DDM458805:DDM458839 DNI458805:DNI458839 DXE458805:DXE458839 EHA458805:EHA458839 EQW458805:EQW458839 FAS458805:FAS458839 FKO458805:FKO458839 FUK458805:FUK458839 GEG458805:GEG458839 GOC458805:GOC458839 GXY458805:GXY458839 HHU458805:HHU458839 HRQ458805:HRQ458839 IBM458805:IBM458839 ILI458805:ILI458839 IVE458805:IVE458839 JFA458805:JFA458839 JOW458805:JOW458839 JYS458805:JYS458839 KIO458805:KIO458839 KSK458805:KSK458839 LCG458805:LCG458839 LMC458805:LMC458839 LVY458805:LVY458839 MFU458805:MFU458839 MPQ458805:MPQ458839 MZM458805:MZM458839 NJI458805:NJI458839 NTE458805:NTE458839 ODA458805:ODA458839 OMW458805:OMW458839 OWS458805:OWS458839 PGO458805:PGO458839 PQK458805:PQK458839 QAG458805:QAG458839 QKC458805:QKC458839 QTY458805:QTY458839 RDU458805:RDU458839 RNQ458805:RNQ458839 RXM458805:RXM458839 SHI458805:SHI458839 SRE458805:SRE458839 TBA458805:TBA458839 TKW458805:TKW458839 TUS458805:TUS458839 UEO458805:UEO458839 UOK458805:UOK458839 UYG458805:UYG458839 VIC458805:VIC458839 VRY458805:VRY458839 WBU458805:WBU458839 WLQ458805:WLQ458839 WVM458805:WVM458839 E524341:E524375 JA524341:JA524375 SW524341:SW524375 ACS524341:ACS524375 AMO524341:AMO524375 AWK524341:AWK524375 BGG524341:BGG524375 BQC524341:BQC524375 BZY524341:BZY524375 CJU524341:CJU524375 CTQ524341:CTQ524375 DDM524341:DDM524375 DNI524341:DNI524375 DXE524341:DXE524375 EHA524341:EHA524375 EQW524341:EQW524375 FAS524341:FAS524375 FKO524341:FKO524375 FUK524341:FUK524375 GEG524341:GEG524375 GOC524341:GOC524375 GXY524341:GXY524375 HHU524341:HHU524375 HRQ524341:HRQ524375 IBM524341:IBM524375 ILI524341:ILI524375 IVE524341:IVE524375 JFA524341:JFA524375 JOW524341:JOW524375 JYS524341:JYS524375 KIO524341:KIO524375 KSK524341:KSK524375 LCG524341:LCG524375 LMC524341:LMC524375 LVY524341:LVY524375 MFU524341:MFU524375 MPQ524341:MPQ524375 MZM524341:MZM524375 NJI524341:NJI524375 NTE524341:NTE524375 ODA524341:ODA524375 OMW524341:OMW524375 OWS524341:OWS524375 PGO524341:PGO524375 PQK524341:PQK524375 QAG524341:QAG524375 QKC524341:QKC524375 QTY524341:QTY524375 RDU524341:RDU524375 RNQ524341:RNQ524375 RXM524341:RXM524375 SHI524341:SHI524375 SRE524341:SRE524375 TBA524341:TBA524375 TKW524341:TKW524375 TUS524341:TUS524375 UEO524341:UEO524375 UOK524341:UOK524375 UYG524341:UYG524375 VIC524341:VIC524375 VRY524341:VRY524375 WBU524341:WBU524375 WLQ524341:WLQ524375 WVM524341:WVM524375 E589877:E589911 JA589877:JA589911 SW589877:SW589911 ACS589877:ACS589911 AMO589877:AMO589911 AWK589877:AWK589911 BGG589877:BGG589911 BQC589877:BQC589911 BZY589877:BZY589911 CJU589877:CJU589911 CTQ589877:CTQ589911 DDM589877:DDM589911 DNI589877:DNI589911 DXE589877:DXE589911 EHA589877:EHA589911 EQW589877:EQW589911 FAS589877:FAS589911 FKO589877:FKO589911 FUK589877:FUK589911 GEG589877:GEG589911 GOC589877:GOC589911 GXY589877:GXY589911 HHU589877:HHU589911 HRQ589877:HRQ589911 IBM589877:IBM589911 ILI589877:ILI589911 IVE589877:IVE589911 JFA589877:JFA589911 JOW589877:JOW589911 JYS589877:JYS589911 KIO589877:KIO589911 KSK589877:KSK589911 LCG589877:LCG589911 LMC589877:LMC589911 LVY589877:LVY589911 MFU589877:MFU589911 MPQ589877:MPQ589911 MZM589877:MZM589911 NJI589877:NJI589911 NTE589877:NTE589911 ODA589877:ODA589911 OMW589877:OMW589911 OWS589877:OWS589911 PGO589877:PGO589911 PQK589877:PQK589911 QAG589877:QAG589911 QKC589877:QKC589911 QTY589877:QTY589911 RDU589877:RDU589911 RNQ589877:RNQ589911 RXM589877:RXM589911 SHI589877:SHI589911 SRE589877:SRE589911 TBA589877:TBA589911 TKW589877:TKW589911 TUS589877:TUS589911 UEO589877:UEO589911 UOK589877:UOK589911 UYG589877:UYG589911 VIC589877:VIC589911 VRY589877:VRY589911 WBU589877:WBU589911 WLQ589877:WLQ589911 WVM589877:WVM589911 E655413:E655447 JA655413:JA655447 SW655413:SW655447 ACS655413:ACS655447 AMO655413:AMO655447 AWK655413:AWK655447 BGG655413:BGG655447 BQC655413:BQC655447 BZY655413:BZY655447 CJU655413:CJU655447 CTQ655413:CTQ655447 DDM655413:DDM655447 DNI655413:DNI655447 DXE655413:DXE655447 EHA655413:EHA655447 EQW655413:EQW655447 FAS655413:FAS655447 FKO655413:FKO655447 FUK655413:FUK655447 GEG655413:GEG655447 GOC655413:GOC655447 GXY655413:GXY655447 HHU655413:HHU655447 HRQ655413:HRQ655447 IBM655413:IBM655447 ILI655413:ILI655447 IVE655413:IVE655447 JFA655413:JFA655447 JOW655413:JOW655447 JYS655413:JYS655447 KIO655413:KIO655447 KSK655413:KSK655447 LCG655413:LCG655447 LMC655413:LMC655447 LVY655413:LVY655447 MFU655413:MFU655447 MPQ655413:MPQ655447 MZM655413:MZM655447 NJI655413:NJI655447 NTE655413:NTE655447 ODA655413:ODA655447 OMW655413:OMW655447 OWS655413:OWS655447 PGO655413:PGO655447 PQK655413:PQK655447 QAG655413:QAG655447 QKC655413:QKC655447 QTY655413:QTY655447 RDU655413:RDU655447 RNQ655413:RNQ655447 RXM655413:RXM655447 SHI655413:SHI655447 SRE655413:SRE655447 TBA655413:TBA655447 TKW655413:TKW655447 TUS655413:TUS655447 UEO655413:UEO655447 UOK655413:UOK655447 UYG655413:UYG655447 VIC655413:VIC655447 VRY655413:VRY655447 WBU655413:WBU655447 WLQ655413:WLQ655447 WVM655413:WVM655447 E720949:E720983 JA720949:JA720983 SW720949:SW720983 ACS720949:ACS720983 AMO720949:AMO720983 AWK720949:AWK720983 BGG720949:BGG720983 BQC720949:BQC720983 BZY720949:BZY720983 CJU720949:CJU720983 CTQ720949:CTQ720983 DDM720949:DDM720983 DNI720949:DNI720983 DXE720949:DXE720983 EHA720949:EHA720983 EQW720949:EQW720983 FAS720949:FAS720983 FKO720949:FKO720983 FUK720949:FUK720983 GEG720949:GEG720983 GOC720949:GOC720983 GXY720949:GXY720983 HHU720949:HHU720983 HRQ720949:HRQ720983 IBM720949:IBM720983 ILI720949:ILI720983 IVE720949:IVE720983 JFA720949:JFA720983 JOW720949:JOW720983 JYS720949:JYS720983 KIO720949:KIO720983 KSK720949:KSK720983 LCG720949:LCG720983 LMC720949:LMC720983 LVY720949:LVY720983 MFU720949:MFU720983 MPQ720949:MPQ720983 MZM720949:MZM720983 NJI720949:NJI720983 NTE720949:NTE720983 ODA720949:ODA720983 OMW720949:OMW720983 OWS720949:OWS720983 PGO720949:PGO720983 PQK720949:PQK720983 QAG720949:QAG720983 QKC720949:QKC720983 QTY720949:QTY720983 RDU720949:RDU720983 RNQ720949:RNQ720983 RXM720949:RXM720983 SHI720949:SHI720983 SRE720949:SRE720983 TBA720949:TBA720983 TKW720949:TKW720983 TUS720949:TUS720983 UEO720949:UEO720983 UOK720949:UOK720983 UYG720949:UYG720983 VIC720949:VIC720983 VRY720949:VRY720983 WBU720949:WBU720983 WLQ720949:WLQ720983 WVM720949:WVM720983 E786485:E786519 JA786485:JA786519 SW786485:SW786519 ACS786485:ACS786519 AMO786485:AMO786519 AWK786485:AWK786519 BGG786485:BGG786519 BQC786485:BQC786519 BZY786485:BZY786519 CJU786485:CJU786519 CTQ786485:CTQ786519 DDM786485:DDM786519 DNI786485:DNI786519 DXE786485:DXE786519 EHA786485:EHA786519 EQW786485:EQW786519 FAS786485:FAS786519 FKO786485:FKO786519 FUK786485:FUK786519 GEG786485:GEG786519 GOC786485:GOC786519 GXY786485:GXY786519 HHU786485:HHU786519 HRQ786485:HRQ786519 IBM786485:IBM786519 ILI786485:ILI786519 IVE786485:IVE786519 JFA786485:JFA786519 JOW786485:JOW786519 JYS786485:JYS786519 KIO786485:KIO786519 KSK786485:KSK786519 LCG786485:LCG786519 LMC786485:LMC786519 LVY786485:LVY786519 MFU786485:MFU786519 MPQ786485:MPQ786519 MZM786485:MZM786519 NJI786485:NJI786519 NTE786485:NTE786519 ODA786485:ODA786519 OMW786485:OMW786519 OWS786485:OWS786519 PGO786485:PGO786519 PQK786485:PQK786519 QAG786485:QAG786519 QKC786485:QKC786519 QTY786485:QTY786519 RDU786485:RDU786519 RNQ786485:RNQ786519 RXM786485:RXM786519 SHI786485:SHI786519 SRE786485:SRE786519 TBA786485:TBA786519 TKW786485:TKW786519 TUS786485:TUS786519 UEO786485:UEO786519 UOK786485:UOK786519 UYG786485:UYG786519 VIC786485:VIC786519 VRY786485:VRY786519 WBU786485:WBU786519 WLQ786485:WLQ786519 WVM786485:WVM786519 E852021:E852055 JA852021:JA852055 SW852021:SW852055 ACS852021:ACS852055 AMO852021:AMO852055 AWK852021:AWK852055 BGG852021:BGG852055 BQC852021:BQC852055 BZY852021:BZY852055 CJU852021:CJU852055 CTQ852021:CTQ852055 DDM852021:DDM852055 DNI852021:DNI852055 DXE852021:DXE852055 EHA852021:EHA852055 EQW852021:EQW852055 FAS852021:FAS852055 FKO852021:FKO852055 FUK852021:FUK852055 GEG852021:GEG852055 GOC852021:GOC852055 GXY852021:GXY852055 HHU852021:HHU852055 HRQ852021:HRQ852055 IBM852021:IBM852055 ILI852021:ILI852055 IVE852021:IVE852055 JFA852021:JFA852055 JOW852021:JOW852055 JYS852021:JYS852055 KIO852021:KIO852055 KSK852021:KSK852055 LCG852021:LCG852055 LMC852021:LMC852055 LVY852021:LVY852055 MFU852021:MFU852055 MPQ852021:MPQ852055 MZM852021:MZM852055 NJI852021:NJI852055 NTE852021:NTE852055 ODA852021:ODA852055 OMW852021:OMW852055 OWS852021:OWS852055 PGO852021:PGO852055 PQK852021:PQK852055 QAG852021:QAG852055 QKC852021:QKC852055 QTY852021:QTY852055 RDU852021:RDU852055 RNQ852021:RNQ852055 RXM852021:RXM852055 SHI852021:SHI852055 SRE852021:SRE852055 TBA852021:TBA852055 TKW852021:TKW852055 TUS852021:TUS852055 UEO852021:UEO852055 UOK852021:UOK852055 UYG852021:UYG852055 VIC852021:VIC852055 VRY852021:VRY852055 WBU852021:WBU852055 WLQ852021:WLQ852055 WVM852021:WVM852055 E917557:E917591 JA917557:JA917591 SW917557:SW917591 ACS917557:ACS917591 AMO917557:AMO917591 AWK917557:AWK917591 BGG917557:BGG917591 BQC917557:BQC917591 BZY917557:BZY917591 CJU917557:CJU917591 CTQ917557:CTQ917591 DDM917557:DDM917591 DNI917557:DNI917591 DXE917557:DXE917591 EHA917557:EHA917591 EQW917557:EQW917591 FAS917557:FAS917591 FKO917557:FKO917591 FUK917557:FUK917591 GEG917557:GEG917591 GOC917557:GOC917591 GXY917557:GXY917591 HHU917557:HHU917591 HRQ917557:HRQ917591 IBM917557:IBM917591 ILI917557:ILI917591 IVE917557:IVE917591 JFA917557:JFA917591 JOW917557:JOW917591 JYS917557:JYS917591 KIO917557:KIO917591 KSK917557:KSK917591 LCG917557:LCG917591 LMC917557:LMC917591 LVY917557:LVY917591 MFU917557:MFU917591 MPQ917557:MPQ917591 MZM917557:MZM917591 NJI917557:NJI917591 NTE917557:NTE917591 ODA917557:ODA917591 OMW917557:OMW917591 OWS917557:OWS917591 PGO917557:PGO917591 PQK917557:PQK917591 QAG917557:QAG917591 QKC917557:QKC917591 QTY917557:QTY917591 RDU917557:RDU917591 RNQ917557:RNQ917591 RXM917557:RXM917591 SHI917557:SHI917591 SRE917557:SRE917591 TBA917557:TBA917591 TKW917557:TKW917591 TUS917557:TUS917591 UEO917557:UEO917591 UOK917557:UOK917591 UYG917557:UYG917591 VIC917557:VIC917591 VRY917557:VRY917591 WBU917557:WBU917591 WLQ917557:WLQ917591 WVM917557:WVM917591 E983093:E983127 JA983093:JA983127 SW983093:SW983127 ACS983093:ACS983127 AMO983093:AMO983127 AWK983093:AWK983127 BGG983093:BGG983127 BQC983093:BQC983127 BZY983093:BZY983127 CJU983093:CJU983127 CTQ983093:CTQ983127 DDM983093:DDM983127 DNI983093:DNI983127 DXE983093:DXE983127 EHA983093:EHA983127 EQW983093:EQW983127 FAS983093:FAS983127 FKO983093:FKO983127 FUK983093:FUK983127 GEG983093:GEG983127 GOC983093:GOC983127 GXY983093:GXY983127 HHU983093:HHU983127 HRQ983093:HRQ983127 IBM983093:IBM983127 ILI983093:ILI983127 IVE983093:IVE983127 JFA983093:JFA983127 JOW983093:JOW983127 JYS983093:JYS983127 KIO983093:KIO983127 KSK983093:KSK983127 LCG983093:LCG983127 LMC983093:LMC983127 LVY983093:LVY983127 MFU983093:MFU983127 MPQ983093:MPQ983127 MZM983093:MZM983127 NJI983093:NJI983127 NTE983093:NTE983127 ODA983093:ODA983127 OMW983093:OMW983127 OWS983093:OWS983127 PGO983093:PGO983127 PQK983093:PQK983127 QAG983093:QAG983127 QKC983093:QKC983127 QTY983093:QTY983127 RDU983093:RDU983127 RNQ983093:RNQ983127 RXM983093:RXM983127 SHI983093:SHI983127 SRE983093:SRE983127 TBA983093:TBA983127 TKW983093:TKW983127 TUS983093:TUS983127 UEO983093:UEO983127 UOK983093:UOK983127 UYG983093:UYG983127 VIC983093:VIC983127 VRY983093:VRY983127 WBU983093:WBU983127 WLQ983093:WLQ983127 WVM983093:WVM983127 E34:E51 JA34:JA51 SW34:SW51 ACS34:ACS51 AMO34:AMO51 AWK34:AWK51 BGG34:BGG51 BQC34:BQC51 BZY34:BZY51 CJU34:CJU51 CTQ34:CTQ51 DDM34:DDM51 DNI34:DNI51 DXE34:DXE51 EHA34:EHA51 EQW34:EQW51 FAS34:FAS51 FKO34:FKO51 FUK34:FUK51 GEG34:GEG51 GOC34:GOC51 GXY34:GXY51 HHU34:HHU51 HRQ34:HRQ51 IBM34:IBM51 ILI34:ILI51 IVE34:IVE51 JFA34:JFA51 JOW34:JOW51 JYS34:JYS51 KIO34:KIO51 KSK34:KSK51 LCG34:LCG51 LMC34:LMC51 LVY34:LVY51 MFU34:MFU51 MPQ34:MPQ51 MZM34:MZM51 NJI34:NJI51 NTE34:NTE51 ODA34:ODA51 OMW34:OMW51 OWS34:OWS51 PGO34:PGO51 PQK34:PQK51 QAG34:QAG51 QKC34:QKC51 QTY34:QTY51 RDU34:RDU51 RNQ34:RNQ51 RXM34:RXM51 SHI34:SHI51 SRE34:SRE51 TBA34:TBA51 TKW34:TKW51 TUS34:TUS51 UEO34:UEO51 UOK34:UOK51 UYG34:UYG51 VIC34:VIC51 VRY34:VRY51 WBU34:WBU51 WLQ34:WLQ51 WVM34:WVM51 E65570:E65587 JA65570:JA65587 SW65570:SW65587 ACS65570:ACS65587 AMO65570:AMO65587 AWK65570:AWK65587 BGG65570:BGG65587 BQC65570:BQC65587 BZY65570:BZY65587 CJU65570:CJU65587 CTQ65570:CTQ65587 DDM65570:DDM65587 DNI65570:DNI65587 DXE65570:DXE65587 EHA65570:EHA65587 EQW65570:EQW65587 FAS65570:FAS65587 FKO65570:FKO65587 FUK65570:FUK65587 GEG65570:GEG65587 GOC65570:GOC65587 GXY65570:GXY65587 HHU65570:HHU65587 HRQ65570:HRQ65587 IBM65570:IBM65587 ILI65570:ILI65587 IVE65570:IVE65587 JFA65570:JFA65587 JOW65570:JOW65587 JYS65570:JYS65587 KIO65570:KIO65587 KSK65570:KSK65587 LCG65570:LCG65587 LMC65570:LMC65587 LVY65570:LVY65587 MFU65570:MFU65587 MPQ65570:MPQ65587 MZM65570:MZM65587 NJI65570:NJI65587 NTE65570:NTE65587 ODA65570:ODA65587 OMW65570:OMW65587 OWS65570:OWS65587 PGO65570:PGO65587 PQK65570:PQK65587 QAG65570:QAG65587 QKC65570:QKC65587 QTY65570:QTY65587 RDU65570:RDU65587 RNQ65570:RNQ65587 RXM65570:RXM65587 SHI65570:SHI65587 SRE65570:SRE65587 TBA65570:TBA65587 TKW65570:TKW65587 TUS65570:TUS65587 UEO65570:UEO65587 UOK65570:UOK65587 UYG65570:UYG65587 VIC65570:VIC65587 VRY65570:VRY65587 WBU65570:WBU65587 WLQ65570:WLQ65587 WVM65570:WVM65587 E131106:E131123 JA131106:JA131123 SW131106:SW131123 ACS131106:ACS131123 AMO131106:AMO131123 AWK131106:AWK131123 BGG131106:BGG131123 BQC131106:BQC131123 BZY131106:BZY131123 CJU131106:CJU131123 CTQ131106:CTQ131123 DDM131106:DDM131123 DNI131106:DNI131123 DXE131106:DXE131123 EHA131106:EHA131123 EQW131106:EQW131123 FAS131106:FAS131123 FKO131106:FKO131123 FUK131106:FUK131123 GEG131106:GEG131123 GOC131106:GOC131123 GXY131106:GXY131123 HHU131106:HHU131123 HRQ131106:HRQ131123 IBM131106:IBM131123 ILI131106:ILI131123 IVE131106:IVE131123 JFA131106:JFA131123 JOW131106:JOW131123 JYS131106:JYS131123 KIO131106:KIO131123 KSK131106:KSK131123 LCG131106:LCG131123 LMC131106:LMC131123 LVY131106:LVY131123 MFU131106:MFU131123 MPQ131106:MPQ131123 MZM131106:MZM131123 NJI131106:NJI131123 NTE131106:NTE131123 ODA131106:ODA131123 OMW131106:OMW131123 OWS131106:OWS131123 PGO131106:PGO131123 PQK131106:PQK131123 QAG131106:QAG131123 QKC131106:QKC131123 QTY131106:QTY131123 RDU131106:RDU131123 RNQ131106:RNQ131123 RXM131106:RXM131123 SHI131106:SHI131123 SRE131106:SRE131123 TBA131106:TBA131123 TKW131106:TKW131123 TUS131106:TUS131123 UEO131106:UEO131123 UOK131106:UOK131123 UYG131106:UYG131123 VIC131106:VIC131123 VRY131106:VRY131123 WBU131106:WBU131123 WLQ131106:WLQ131123 WVM131106:WVM131123 E196642:E196659 JA196642:JA196659 SW196642:SW196659 ACS196642:ACS196659 AMO196642:AMO196659 AWK196642:AWK196659 BGG196642:BGG196659 BQC196642:BQC196659 BZY196642:BZY196659 CJU196642:CJU196659 CTQ196642:CTQ196659 DDM196642:DDM196659 DNI196642:DNI196659 DXE196642:DXE196659 EHA196642:EHA196659 EQW196642:EQW196659 FAS196642:FAS196659 FKO196642:FKO196659 FUK196642:FUK196659 GEG196642:GEG196659 GOC196642:GOC196659 GXY196642:GXY196659 HHU196642:HHU196659 HRQ196642:HRQ196659 IBM196642:IBM196659 ILI196642:ILI196659 IVE196642:IVE196659 JFA196642:JFA196659 JOW196642:JOW196659 JYS196642:JYS196659 KIO196642:KIO196659 KSK196642:KSK196659 LCG196642:LCG196659 LMC196642:LMC196659 LVY196642:LVY196659 MFU196642:MFU196659 MPQ196642:MPQ196659 MZM196642:MZM196659 NJI196642:NJI196659 NTE196642:NTE196659 ODA196642:ODA196659 OMW196642:OMW196659 OWS196642:OWS196659 PGO196642:PGO196659 PQK196642:PQK196659 QAG196642:QAG196659 QKC196642:QKC196659 QTY196642:QTY196659 RDU196642:RDU196659 RNQ196642:RNQ196659 RXM196642:RXM196659 SHI196642:SHI196659 SRE196642:SRE196659 TBA196642:TBA196659 TKW196642:TKW196659 TUS196642:TUS196659 UEO196642:UEO196659 UOK196642:UOK196659 UYG196642:UYG196659 VIC196642:VIC196659 VRY196642:VRY196659 WBU196642:WBU196659 WLQ196642:WLQ196659 WVM196642:WVM196659 E262178:E262195 JA262178:JA262195 SW262178:SW262195 ACS262178:ACS262195 AMO262178:AMO262195 AWK262178:AWK262195 BGG262178:BGG262195 BQC262178:BQC262195 BZY262178:BZY262195 CJU262178:CJU262195 CTQ262178:CTQ262195 DDM262178:DDM262195 DNI262178:DNI262195 DXE262178:DXE262195 EHA262178:EHA262195 EQW262178:EQW262195 FAS262178:FAS262195 FKO262178:FKO262195 FUK262178:FUK262195 GEG262178:GEG262195 GOC262178:GOC262195 GXY262178:GXY262195 HHU262178:HHU262195 HRQ262178:HRQ262195 IBM262178:IBM262195 ILI262178:ILI262195 IVE262178:IVE262195 JFA262178:JFA262195 JOW262178:JOW262195 JYS262178:JYS262195 KIO262178:KIO262195 KSK262178:KSK262195 LCG262178:LCG262195 LMC262178:LMC262195 LVY262178:LVY262195 MFU262178:MFU262195 MPQ262178:MPQ262195 MZM262178:MZM262195 NJI262178:NJI262195 NTE262178:NTE262195 ODA262178:ODA262195 OMW262178:OMW262195 OWS262178:OWS262195 PGO262178:PGO262195 PQK262178:PQK262195 QAG262178:QAG262195 QKC262178:QKC262195 QTY262178:QTY262195 RDU262178:RDU262195 RNQ262178:RNQ262195 RXM262178:RXM262195 SHI262178:SHI262195 SRE262178:SRE262195 TBA262178:TBA262195 TKW262178:TKW262195 TUS262178:TUS262195 UEO262178:UEO262195 UOK262178:UOK262195 UYG262178:UYG262195 VIC262178:VIC262195 VRY262178:VRY262195 WBU262178:WBU262195 WLQ262178:WLQ262195 WVM262178:WVM262195 E327714:E327731 JA327714:JA327731 SW327714:SW327731 ACS327714:ACS327731 AMO327714:AMO327731 AWK327714:AWK327731 BGG327714:BGG327731 BQC327714:BQC327731 BZY327714:BZY327731 CJU327714:CJU327731 CTQ327714:CTQ327731 DDM327714:DDM327731 DNI327714:DNI327731 DXE327714:DXE327731 EHA327714:EHA327731 EQW327714:EQW327731 FAS327714:FAS327731 FKO327714:FKO327731 FUK327714:FUK327731 GEG327714:GEG327731 GOC327714:GOC327731 GXY327714:GXY327731 HHU327714:HHU327731 HRQ327714:HRQ327731 IBM327714:IBM327731 ILI327714:ILI327731 IVE327714:IVE327731 JFA327714:JFA327731 JOW327714:JOW327731 JYS327714:JYS327731 KIO327714:KIO327731 KSK327714:KSK327731 LCG327714:LCG327731 LMC327714:LMC327731 LVY327714:LVY327731 MFU327714:MFU327731 MPQ327714:MPQ327731 MZM327714:MZM327731 NJI327714:NJI327731 NTE327714:NTE327731 ODA327714:ODA327731 OMW327714:OMW327731 OWS327714:OWS327731 PGO327714:PGO327731 PQK327714:PQK327731 QAG327714:QAG327731 QKC327714:QKC327731 QTY327714:QTY327731 RDU327714:RDU327731 RNQ327714:RNQ327731 RXM327714:RXM327731 SHI327714:SHI327731 SRE327714:SRE327731 TBA327714:TBA327731 TKW327714:TKW327731 TUS327714:TUS327731 UEO327714:UEO327731 UOK327714:UOK327731 UYG327714:UYG327731 VIC327714:VIC327731 VRY327714:VRY327731 WBU327714:WBU327731 WLQ327714:WLQ327731 WVM327714:WVM327731 E393250:E393267 JA393250:JA393267 SW393250:SW393267 ACS393250:ACS393267 AMO393250:AMO393267 AWK393250:AWK393267 BGG393250:BGG393267 BQC393250:BQC393267 BZY393250:BZY393267 CJU393250:CJU393267 CTQ393250:CTQ393267 DDM393250:DDM393267 DNI393250:DNI393267 DXE393250:DXE393267 EHA393250:EHA393267 EQW393250:EQW393267 FAS393250:FAS393267 FKO393250:FKO393267 FUK393250:FUK393267 GEG393250:GEG393267 GOC393250:GOC393267 GXY393250:GXY393267 HHU393250:HHU393267 HRQ393250:HRQ393267 IBM393250:IBM393267 ILI393250:ILI393267 IVE393250:IVE393267 JFA393250:JFA393267 JOW393250:JOW393267 JYS393250:JYS393267 KIO393250:KIO393267 KSK393250:KSK393267 LCG393250:LCG393267 LMC393250:LMC393267 LVY393250:LVY393267 MFU393250:MFU393267 MPQ393250:MPQ393267 MZM393250:MZM393267 NJI393250:NJI393267 NTE393250:NTE393267 ODA393250:ODA393267 OMW393250:OMW393267 OWS393250:OWS393267 PGO393250:PGO393267 PQK393250:PQK393267 QAG393250:QAG393267 QKC393250:QKC393267 QTY393250:QTY393267 RDU393250:RDU393267 RNQ393250:RNQ393267 RXM393250:RXM393267 SHI393250:SHI393267 SRE393250:SRE393267 TBA393250:TBA393267 TKW393250:TKW393267 TUS393250:TUS393267 UEO393250:UEO393267 UOK393250:UOK393267 UYG393250:UYG393267 VIC393250:VIC393267 VRY393250:VRY393267 WBU393250:WBU393267 WLQ393250:WLQ393267 WVM393250:WVM393267 E458786:E458803 JA458786:JA458803 SW458786:SW458803 ACS458786:ACS458803 AMO458786:AMO458803 AWK458786:AWK458803 BGG458786:BGG458803 BQC458786:BQC458803 BZY458786:BZY458803 CJU458786:CJU458803 CTQ458786:CTQ458803 DDM458786:DDM458803 DNI458786:DNI458803 DXE458786:DXE458803 EHA458786:EHA458803 EQW458786:EQW458803 FAS458786:FAS458803 FKO458786:FKO458803 FUK458786:FUK458803 GEG458786:GEG458803 GOC458786:GOC458803 GXY458786:GXY458803 HHU458786:HHU458803 HRQ458786:HRQ458803 IBM458786:IBM458803 ILI458786:ILI458803 IVE458786:IVE458803 JFA458786:JFA458803 JOW458786:JOW458803 JYS458786:JYS458803 KIO458786:KIO458803 KSK458786:KSK458803 LCG458786:LCG458803 LMC458786:LMC458803 LVY458786:LVY458803 MFU458786:MFU458803 MPQ458786:MPQ458803 MZM458786:MZM458803 NJI458786:NJI458803 NTE458786:NTE458803 ODA458786:ODA458803 OMW458786:OMW458803 OWS458786:OWS458803 PGO458786:PGO458803 PQK458786:PQK458803 QAG458786:QAG458803 QKC458786:QKC458803 QTY458786:QTY458803 RDU458786:RDU458803 RNQ458786:RNQ458803 RXM458786:RXM458803 SHI458786:SHI458803 SRE458786:SRE458803 TBA458786:TBA458803 TKW458786:TKW458803 TUS458786:TUS458803 UEO458786:UEO458803 UOK458786:UOK458803 UYG458786:UYG458803 VIC458786:VIC458803 VRY458786:VRY458803 WBU458786:WBU458803 WLQ458786:WLQ458803 WVM458786:WVM458803 E524322:E524339 JA524322:JA524339 SW524322:SW524339 ACS524322:ACS524339 AMO524322:AMO524339 AWK524322:AWK524339 BGG524322:BGG524339 BQC524322:BQC524339 BZY524322:BZY524339 CJU524322:CJU524339 CTQ524322:CTQ524339 DDM524322:DDM524339 DNI524322:DNI524339 DXE524322:DXE524339 EHA524322:EHA524339 EQW524322:EQW524339 FAS524322:FAS524339 FKO524322:FKO524339 FUK524322:FUK524339 GEG524322:GEG524339 GOC524322:GOC524339 GXY524322:GXY524339 HHU524322:HHU524339 HRQ524322:HRQ524339 IBM524322:IBM524339 ILI524322:ILI524339 IVE524322:IVE524339 JFA524322:JFA524339 JOW524322:JOW524339 JYS524322:JYS524339 KIO524322:KIO524339 KSK524322:KSK524339 LCG524322:LCG524339 LMC524322:LMC524339 LVY524322:LVY524339 MFU524322:MFU524339 MPQ524322:MPQ524339 MZM524322:MZM524339 NJI524322:NJI524339 NTE524322:NTE524339 ODA524322:ODA524339 OMW524322:OMW524339 OWS524322:OWS524339 PGO524322:PGO524339 PQK524322:PQK524339 QAG524322:QAG524339 QKC524322:QKC524339 QTY524322:QTY524339 RDU524322:RDU524339 RNQ524322:RNQ524339 RXM524322:RXM524339 SHI524322:SHI524339 SRE524322:SRE524339 TBA524322:TBA524339 TKW524322:TKW524339 TUS524322:TUS524339 UEO524322:UEO524339 UOK524322:UOK524339 UYG524322:UYG524339 VIC524322:VIC524339 VRY524322:VRY524339 WBU524322:WBU524339 WLQ524322:WLQ524339 WVM524322:WVM524339 E589858:E589875 JA589858:JA589875 SW589858:SW589875 ACS589858:ACS589875 AMO589858:AMO589875 AWK589858:AWK589875 BGG589858:BGG589875 BQC589858:BQC589875 BZY589858:BZY589875 CJU589858:CJU589875 CTQ589858:CTQ589875 DDM589858:DDM589875 DNI589858:DNI589875 DXE589858:DXE589875 EHA589858:EHA589875 EQW589858:EQW589875 FAS589858:FAS589875 FKO589858:FKO589875 FUK589858:FUK589875 GEG589858:GEG589875 GOC589858:GOC589875 GXY589858:GXY589875 HHU589858:HHU589875 HRQ589858:HRQ589875 IBM589858:IBM589875 ILI589858:ILI589875 IVE589858:IVE589875 JFA589858:JFA589875 JOW589858:JOW589875 JYS589858:JYS589875 KIO589858:KIO589875 KSK589858:KSK589875 LCG589858:LCG589875 LMC589858:LMC589875 LVY589858:LVY589875 MFU589858:MFU589875 MPQ589858:MPQ589875 MZM589858:MZM589875 NJI589858:NJI589875 NTE589858:NTE589875 ODA589858:ODA589875 OMW589858:OMW589875 OWS589858:OWS589875 PGO589858:PGO589875 PQK589858:PQK589875 QAG589858:QAG589875 QKC589858:QKC589875 QTY589858:QTY589875 RDU589858:RDU589875 RNQ589858:RNQ589875 RXM589858:RXM589875 SHI589858:SHI589875 SRE589858:SRE589875 TBA589858:TBA589875 TKW589858:TKW589875 TUS589858:TUS589875 UEO589858:UEO589875 UOK589858:UOK589875 UYG589858:UYG589875 VIC589858:VIC589875 VRY589858:VRY589875 WBU589858:WBU589875 WLQ589858:WLQ589875 WVM589858:WVM589875 E655394:E655411 JA655394:JA655411 SW655394:SW655411 ACS655394:ACS655411 AMO655394:AMO655411 AWK655394:AWK655411 BGG655394:BGG655411 BQC655394:BQC655411 BZY655394:BZY655411 CJU655394:CJU655411 CTQ655394:CTQ655411 DDM655394:DDM655411 DNI655394:DNI655411 DXE655394:DXE655411 EHA655394:EHA655411 EQW655394:EQW655411 FAS655394:FAS655411 FKO655394:FKO655411 FUK655394:FUK655411 GEG655394:GEG655411 GOC655394:GOC655411 GXY655394:GXY655411 HHU655394:HHU655411 HRQ655394:HRQ655411 IBM655394:IBM655411 ILI655394:ILI655411 IVE655394:IVE655411 JFA655394:JFA655411 JOW655394:JOW655411 JYS655394:JYS655411 KIO655394:KIO655411 KSK655394:KSK655411 LCG655394:LCG655411 LMC655394:LMC655411 LVY655394:LVY655411 MFU655394:MFU655411 MPQ655394:MPQ655411 MZM655394:MZM655411 NJI655394:NJI655411 NTE655394:NTE655411 ODA655394:ODA655411 OMW655394:OMW655411 OWS655394:OWS655411 PGO655394:PGO655411 PQK655394:PQK655411 QAG655394:QAG655411 QKC655394:QKC655411 QTY655394:QTY655411 RDU655394:RDU655411 RNQ655394:RNQ655411 RXM655394:RXM655411 SHI655394:SHI655411 SRE655394:SRE655411 TBA655394:TBA655411 TKW655394:TKW655411 TUS655394:TUS655411 UEO655394:UEO655411 UOK655394:UOK655411 UYG655394:UYG655411 VIC655394:VIC655411 VRY655394:VRY655411 WBU655394:WBU655411 WLQ655394:WLQ655411 WVM655394:WVM655411 E720930:E720947 JA720930:JA720947 SW720930:SW720947 ACS720930:ACS720947 AMO720930:AMO720947 AWK720930:AWK720947 BGG720930:BGG720947 BQC720930:BQC720947 BZY720930:BZY720947 CJU720930:CJU720947 CTQ720930:CTQ720947 DDM720930:DDM720947 DNI720930:DNI720947 DXE720930:DXE720947 EHA720930:EHA720947 EQW720930:EQW720947 FAS720930:FAS720947 FKO720930:FKO720947 FUK720930:FUK720947 GEG720930:GEG720947 GOC720930:GOC720947 GXY720930:GXY720947 HHU720930:HHU720947 HRQ720930:HRQ720947 IBM720930:IBM720947 ILI720930:ILI720947 IVE720930:IVE720947 JFA720930:JFA720947 JOW720930:JOW720947 JYS720930:JYS720947 KIO720930:KIO720947 KSK720930:KSK720947 LCG720930:LCG720947 LMC720930:LMC720947 LVY720930:LVY720947 MFU720930:MFU720947 MPQ720930:MPQ720947 MZM720930:MZM720947 NJI720930:NJI720947 NTE720930:NTE720947 ODA720930:ODA720947 OMW720930:OMW720947 OWS720930:OWS720947 PGO720930:PGO720947 PQK720930:PQK720947 QAG720930:QAG720947 QKC720930:QKC720947 QTY720930:QTY720947 RDU720930:RDU720947 RNQ720930:RNQ720947 RXM720930:RXM720947 SHI720930:SHI720947 SRE720930:SRE720947 TBA720930:TBA720947 TKW720930:TKW720947 TUS720930:TUS720947 UEO720930:UEO720947 UOK720930:UOK720947 UYG720930:UYG720947 VIC720930:VIC720947 VRY720930:VRY720947 WBU720930:WBU720947 WLQ720930:WLQ720947 WVM720930:WVM720947 E786466:E786483 JA786466:JA786483 SW786466:SW786483 ACS786466:ACS786483 AMO786466:AMO786483 AWK786466:AWK786483 BGG786466:BGG786483 BQC786466:BQC786483 BZY786466:BZY786483 CJU786466:CJU786483 CTQ786466:CTQ786483 DDM786466:DDM786483 DNI786466:DNI786483 DXE786466:DXE786483 EHA786466:EHA786483 EQW786466:EQW786483 FAS786466:FAS786483 FKO786466:FKO786483 FUK786466:FUK786483 GEG786466:GEG786483 GOC786466:GOC786483 GXY786466:GXY786483 HHU786466:HHU786483 HRQ786466:HRQ786483 IBM786466:IBM786483 ILI786466:ILI786483 IVE786466:IVE786483 JFA786466:JFA786483 JOW786466:JOW786483 JYS786466:JYS786483 KIO786466:KIO786483 KSK786466:KSK786483 LCG786466:LCG786483 LMC786466:LMC786483 LVY786466:LVY786483 MFU786466:MFU786483 MPQ786466:MPQ786483 MZM786466:MZM786483 NJI786466:NJI786483 NTE786466:NTE786483 ODA786466:ODA786483 OMW786466:OMW786483 OWS786466:OWS786483 PGO786466:PGO786483 PQK786466:PQK786483 QAG786466:QAG786483 QKC786466:QKC786483 QTY786466:QTY786483 RDU786466:RDU786483 RNQ786466:RNQ786483 RXM786466:RXM786483 SHI786466:SHI786483 SRE786466:SRE786483 TBA786466:TBA786483 TKW786466:TKW786483 TUS786466:TUS786483 UEO786466:UEO786483 UOK786466:UOK786483 UYG786466:UYG786483 VIC786466:VIC786483 VRY786466:VRY786483 WBU786466:WBU786483 WLQ786466:WLQ786483 WVM786466:WVM786483 E852002:E852019 JA852002:JA852019 SW852002:SW852019 ACS852002:ACS852019 AMO852002:AMO852019 AWK852002:AWK852019 BGG852002:BGG852019 BQC852002:BQC852019 BZY852002:BZY852019 CJU852002:CJU852019 CTQ852002:CTQ852019 DDM852002:DDM852019 DNI852002:DNI852019 DXE852002:DXE852019 EHA852002:EHA852019 EQW852002:EQW852019 FAS852002:FAS852019 FKO852002:FKO852019 FUK852002:FUK852019 GEG852002:GEG852019 GOC852002:GOC852019 GXY852002:GXY852019 HHU852002:HHU852019 HRQ852002:HRQ852019 IBM852002:IBM852019 ILI852002:ILI852019 IVE852002:IVE852019 JFA852002:JFA852019 JOW852002:JOW852019 JYS852002:JYS852019 KIO852002:KIO852019 KSK852002:KSK852019 LCG852002:LCG852019 LMC852002:LMC852019 LVY852002:LVY852019 MFU852002:MFU852019 MPQ852002:MPQ852019 MZM852002:MZM852019 NJI852002:NJI852019 NTE852002:NTE852019 ODA852002:ODA852019 OMW852002:OMW852019 OWS852002:OWS852019 PGO852002:PGO852019 PQK852002:PQK852019 QAG852002:QAG852019 QKC852002:QKC852019 QTY852002:QTY852019 RDU852002:RDU852019 RNQ852002:RNQ852019 RXM852002:RXM852019 SHI852002:SHI852019 SRE852002:SRE852019 TBA852002:TBA852019 TKW852002:TKW852019 TUS852002:TUS852019 UEO852002:UEO852019 UOK852002:UOK852019 UYG852002:UYG852019 VIC852002:VIC852019 VRY852002:VRY852019 WBU852002:WBU852019 WLQ852002:WLQ852019 WVM852002:WVM852019 E917538:E917555 JA917538:JA917555 SW917538:SW917555 ACS917538:ACS917555 AMO917538:AMO917555 AWK917538:AWK917555 BGG917538:BGG917555 BQC917538:BQC917555 BZY917538:BZY917555 CJU917538:CJU917555 CTQ917538:CTQ917555 DDM917538:DDM917555 DNI917538:DNI917555 DXE917538:DXE917555 EHA917538:EHA917555 EQW917538:EQW917555 FAS917538:FAS917555 FKO917538:FKO917555 FUK917538:FUK917555 GEG917538:GEG917555 GOC917538:GOC917555 GXY917538:GXY917555 HHU917538:HHU917555 HRQ917538:HRQ917555 IBM917538:IBM917555 ILI917538:ILI917555 IVE917538:IVE917555 JFA917538:JFA917555 JOW917538:JOW917555 JYS917538:JYS917555 KIO917538:KIO917555 KSK917538:KSK917555 LCG917538:LCG917555 LMC917538:LMC917555 LVY917538:LVY917555 MFU917538:MFU917555 MPQ917538:MPQ917555 MZM917538:MZM917555 NJI917538:NJI917555 NTE917538:NTE917555 ODA917538:ODA917555 OMW917538:OMW917555 OWS917538:OWS917555 PGO917538:PGO917555 PQK917538:PQK917555 QAG917538:QAG917555 QKC917538:QKC917555 QTY917538:QTY917555 RDU917538:RDU917555 RNQ917538:RNQ917555 RXM917538:RXM917555 SHI917538:SHI917555 SRE917538:SRE917555 TBA917538:TBA917555 TKW917538:TKW917555 TUS917538:TUS917555 UEO917538:UEO917555 UOK917538:UOK917555 UYG917538:UYG917555 VIC917538:VIC917555 VRY917538:VRY917555 WBU917538:WBU917555 WLQ917538:WLQ917555 WVM917538:WVM917555 E983074:E983091 JA983074:JA983091 SW983074:SW983091 ACS983074:ACS983091 AMO983074:AMO983091 AWK983074:AWK983091 BGG983074:BGG983091 BQC983074:BQC983091 BZY983074:BZY983091 CJU983074:CJU983091 CTQ983074:CTQ983091 DDM983074:DDM983091 DNI983074:DNI983091 DXE983074:DXE983091 EHA983074:EHA983091 EQW983074:EQW983091 FAS983074:FAS983091 FKO983074:FKO983091 FUK983074:FUK983091 GEG983074:GEG983091 GOC983074:GOC983091 GXY983074:GXY983091 HHU983074:HHU983091 HRQ983074:HRQ983091 IBM983074:IBM983091 ILI983074:ILI983091 IVE983074:IVE983091 JFA983074:JFA983091 JOW983074:JOW983091 JYS983074:JYS983091 KIO983074:KIO983091 KSK983074:KSK983091 LCG983074:LCG983091 LMC983074:LMC983091 LVY983074:LVY983091 MFU983074:MFU983091 MPQ983074:MPQ983091 MZM983074:MZM983091 NJI983074:NJI983091 NTE983074:NTE983091 ODA983074:ODA983091 OMW983074:OMW983091 OWS983074:OWS983091 PGO983074:PGO983091 PQK983074:PQK983091 QAG983074:QAG983091 QKC983074:QKC983091 QTY983074:QTY983091 RDU983074:RDU983091 RNQ983074:RNQ983091 RXM983074:RXM983091 SHI983074:SHI983091 SRE983074:SRE983091 TBA983074:TBA983091 TKW983074:TKW983091 TUS983074:TUS983091 UEO983074:UEO983091 UOK983074:UOK983091 UYG983074:UYG983091 VIC983074:VIC983091 VRY983074:VRY983091 WBU983074:WBU983091 WLQ983074:WLQ983091 WVM983074:WVM983091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G53:J87 JC53:JF87 SY53:TB87 ACU53:ACX87 AMQ53:AMT87 AWM53:AWP87 BGI53:BGL87 BQE53:BQH87 CAA53:CAD87 CJW53:CJZ87 CTS53:CTV87 DDO53:DDR87 DNK53:DNN87 DXG53:DXJ87 EHC53:EHF87 EQY53:ERB87 FAU53:FAX87 FKQ53:FKT87 FUM53:FUP87 GEI53:GEL87 GOE53:GOH87 GYA53:GYD87 HHW53:HHZ87 HRS53:HRV87 IBO53:IBR87 ILK53:ILN87 IVG53:IVJ87 JFC53:JFF87 JOY53:JPB87 JYU53:JYX87 KIQ53:KIT87 KSM53:KSP87 LCI53:LCL87 LME53:LMH87 LWA53:LWD87 MFW53:MFZ87 MPS53:MPV87 MZO53:MZR87 NJK53:NJN87 NTG53:NTJ87 ODC53:ODF87 OMY53:ONB87 OWU53:OWX87 PGQ53:PGT87 PQM53:PQP87 QAI53:QAL87 QKE53:QKH87 QUA53:QUD87 RDW53:RDZ87 RNS53:RNV87 RXO53:RXR87 SHK53:SHN87 SRG53:SRJ87 TBC53:TBF87 TKY53:TLB87 TUU53:TUX87 UEQ53:UET87 UOM53:UOP87 UYI53:UYL87 VIE53:VIH87 VSA53:VSD87 WBW53:WBZ87 WLS53:WLV87 WVO53:WVR87 G65589:J65623 JC65589:JF65623 SY65589:TB65623 ACU65589:ACX65623 AMQ65589:AMT65623 AWM65589:AWP65623 BGI65589:BGL65623 BQE65589:BQH65623 CAA65589:CAD65623 CJW65589:CJZ65623 CTS65589:CTV65623 DDO65589:DDR65623 DNK65589:DNN65623 DXG65589:DXJ65623 EHC65589:EHF65623 EQY65589:ERB65623 FAU65589:FAX65623 FKQ65589:FKT65623 FUM65589:FUP65623 GEI65589:GEL65623 GOE65589:GOH65623 GYA65589:GYD65623 HHW65589:HHZ65623 HRS65589:HRV65623 IBO65589:IBR65623 ILK65589:ILN65623 IVG65589:IVJ65623 JFC65589:JFF65623 JOY65589:JPB65623 JYU65589:JYX65623 KIQ65589:KIT65623 KSM65589:KSP65623 LCI65589:LCL65623 LME65589:LMH65623 LWA65589:LWD65623 MFW65589:MFZ65623 MPS65589:MPV65623 MZO65589:MZR65623 NJK65589:NJN65623 NTG65589:NTJ65623 ODC65589:ODF65623 OMY65589:ONB65623 OWU65589:OWX65623 PGQ65589:PGT65623 PQM65589:PQP65623 QAI65589:QAL65623 QKE65589:QKH65623 QUA65589:QUD65623 RDW65589:RDZ65623 RNS65589:RNV65623 RXO65589:RXR65623 SHK65589:SHN65623 SRG65589:SRJ65623 TBC65589:TBF65623 TKY65589:TLB65623 TUU65589:TUX65623 UEQ65589:UET65623 UOM65589:UOP65623 UYI65589:UYL65623 VIE65589:VIH65623 VSA65589:VSD65623 WBW65589:WBZ65623 WLS65589:WLV65623 WVO65589:WVR65623 G131125:J131159 JC131125:JF131159 SY131125:TB131159 ACU131125:ACX131159 AMQ131125:AMT131159 AWM131125:AWP131159 BGI131125:BGL131159 BQE131125:BQH131159 CAA131125:CAD131159 CJW131125:CJZ131159 CTS131125:CTV131159 DDO131125:DDR131159 DNK131125:DNN131159 DXG131125:DXJ131159 EHC131125:EHF131159 EQY131125:ERB131159 FAU131125:FAX131159 FKQ131125:FKT131159 FUM131125:FUP131159 GEI131125:GEL131159 GOE131125:GOH131159 GYA131125:GYD131159 HHW131125:HHZ131159 HRS131125:HRV131159 IBO131125:IBR131159 ILK131125:ILN131159 IVG131125:IVJ131159 JFC131125:JFF131159 JOY131125:JPB131159 JYU131125:JYX131159 KIQ131125:KIT131159 KSM131125:KSP131159 LCI131125:LCL131159 LME131125:LMH131159 LWA131125:LWD131159 MFW131125:MFZ131159 MPS131125:MPV131159 MZO131125:MZR131159 NJK131125:NJN131159 NTG131125:NTJ131159 ODC131125:ODF131159 OMY131125:ONB131159 OWU131125:OWX131159 PGQ131125:PGT131159 PQM131125:PQP131159 QAI131125:QAL131159 QKE131125:QKH131159 QUA131125:QUD131159 RDW131125:RDZ131159 RNS131125:RNV131159 RXO131125:RXR131159 SHK131125:SHN131159 SRG131125:SRJ131159 TBC131125:TBF131159 TKY131125:TLB131159 TUU131125:TUX131159 UEQ131125:UET131159 UOM131125:UOP131159 UYI131125:UYL131159 VIE131125:VIH131159 VSA131125:VSD131159 WBW131125:WBZ131159 WLS131125:WLV131159 WVO131125:WVR131159 G196661:J196695 JC196661:JF196695 SY196661:TB196695 ACU196661:ACX196695 AMQ196661:AMT196695 AWM196661:AWP196695 BGI196661:BGL196695 BQE196661:BQH196695 CAA196661:CAD196695 CJW196661:CJZ196695 CTS196661:CTV196695 DDO196661:DDR196695 DNK196661:DNN196695 DXG196661:DXJ196695 EHC196661:EHF196695 EQY196661:ERB196695 FAU196661:FAX196695 FKQ196661:FKT196695 FUM196661:FUP196695 GEI196661:GEL196695 GOE196661:GOH196695 GYA196661:GYD196695 HHW196661:HHZ196695 HRS196661:HRV196695 IBO196661:IBR196695 ILK196661:ILN196695 IVG196661:IVJ196695 JFC196661:JFF196695 JOY196661:JPB196695 JYU196661:JYX196695 KIQ196661:KIT196695 KSM196661:KSP196695 LCI196661:LCL196695 LME196661:LMH196695 LWA196661:LWD196695 MFW196661:MFZ196695 MPS196661:MPV196695 MZO196661:MZR196695 NJK196661:NJN196695 NTG196661:NTJ196695 ODC196661:ODF196695 OMY196661:ONB196695 OWU196661:OWX196695 PGQ196661:PGT196695 PQM196661:PQP196695 QAI196661:QAL196695 QKE196661:QKH196695 QUA196661:QUD196695 RDW196661:RDZ196695 RNS196661:RNV196695 RXO196661:RXR196695 SHK196661:SHN196695 SRG196661:SRJ196695 TBC196661:TBF196695 TKY196661:TLB196695 TUU196661:TUX196695 UEQ196661:UET196695 UOM196661:UOP196695 UYI196661:UYL196695 VIE196661:VIH196695 VSA196661:VSD196695 WBW196661:WBZ196695 WLS196661:WLV196695 WVO196661:WVR196695 G262197:J262231 JC262197:JF262231 SY262197:TB262231 ACU262197:ACX262231 AMQ262197:AMT262231 AWM262197:AWP262231 BGI262197:BGL262231 BQE262197:BQH262231 CAA262197:CAD262231 CJW262197:CJZ262231 CTS262197:CTV262231 DDO262197:DDR262231 DNK262197:DNN262231 DXG262197:DXJ262231 EHC262197:EHF262231 EQY262197:ERB262231 FAU262197:FAX262231 FKQ262197:FKT262231 FUM262197:FUP262231 GEI262197:GEL262231 GOE262197:GOH262231 GYA262197:GYD262231 HHW262197:HHZ262231 HRS262197:HRV262231 IBO262197:IBR262231 ILK262197:ILN262231 IVG262197:IVJ262231 JFC262197:JFF262231 JOY262197:JPB262231 JYU262197:JYX262231 KIQ262197:KIT262231 KSM262197:KSP262231 LCI262197:LCL262231 LME262197:LMH262231 LWA262197:LWD262231 MFW262197:MFZ262231 MPS262197:MPV262231 MZO262197:MZR262231 NJK262197:NJN262231 NTG262197:NTJ262231 ODC262197:ODF262231 OMY262197:ONB262231 OWU262197:OWX262231 PGQ262197:PGT262231 PQM262197:PQP262231 QAI262197:QAL262231 QKE262197:QKH262231 QUA262197:QUD262231 RDW262197:RDZ262231 RNS262197:RNV262231 RXO262197:RXR262231 SHK262197:SHN262231 SRG262197:SRJ262231 TBC262197:TBF262231 TKY262197:TLB262231 TUU262197:TUX262231 UEQ262197:UET262231 UOM262197:UOP262231 UYI262197:UYL262231 VIE262197:VIH262231 VSA262197:VSD262231 WBW262197:WBZ262231 WLS262197:WLV262231 WVO262197:WVR262231 G327733:J327767 JC327733:JF327767 SY327733:TB327767 ACU327733:ACX327767 AMQ327733:AMT327767 AWM327733:AWP327767 BGI327733:BGL327767 BQE327733:BQH327767 CAA327733:CAD327767 CJW327733:CJZ327767 CTS327733:CTV327767 DDO327733:DDR327767 DNK327733:DNN327767 DXG327733:DXJ327767 EHC327733:EHF327767 EQY327733:ERB327767 FAU327733:FAX327767 FKQ327733:FKT327767 FUM327733:FUP327767 GEI327733:GEL327767 GOE327733:GOH327767 GYA327733:GYD327767 HHW327733:HHZ327767 HRS327733:HRV327767 IBO327733:IBR327767 ILK327733:ILN327767 IVG327733:IVJ327767 JFC327733:JFF327767 JOY327733:JPB327767 JYU327733:JYX327767 KIQ327733:KIT327767 KSM327733:KSP327767 LCI327733:LCL327767 LME327733:LMH327767 LWA327733:LWD327767 MFW327733:MFZ327767 MPS327733:MPV327767 MZO327733:MZR327767 NJK327733:NJN327767 NTG327733:NTJ327767 ODC327733:ODF327767 OMY327733:ONB327767 OWU327733:OWX327767 PGQ327733:PGT327767 PQM327733:PQP327767 QAI327733:QAL327767 QKE327733:QKH327767 QUA327733:QUD327767 RDW327733:RDZ327767 RNS327733:RNV327767 RXO327733:RXR327767 SHK327733:SHN327767 SRG327733:SRJ327767 TBC327733:TBF327767 TKY327733:TLB327767 TUU327733:TUX327767 UEQ327733:UET327767 UOM327733:UOP327767 UYI327733:UYL327767 VIE327733:VIH327767 VSA327733:VSD327767 WBW327733:WBZ327767 WLS327733:WLV327767 WVO327733:WVR327767 G393269:J393303 JC393269:JF393303 SY393269:TB393303 ACU393269:ACX393303 AMQ393269:AMT393303 AWM393269:AWP393303 BGI393269:BGL393303 BQE393269:BQH393303 CAA393269:CAD393303 CJW393269:CJZ393303 CTS393269:CTV393303 DDO393269:DDR393303 DNK393269:DNN393303 DXG393269:DXJ393303 EHC393269:EHF393303 EQY393269:ERB393303 FAU393269:FAX393303 FKQ393269:FKT393303 FUM393269:FUP393303 GEI393269:GEL393303 GOE393269:GOH393303 GYA393269:GYD393303 HHW393269:HHZ393303 HRS393269:HRV393303 IBO393269:IBR393303 ILK393269:ILN393303 IVG393269:IVJ393303 JFC393269:JFF393303 JOY393269:JPB393303 JYU393269:JYX393303 KIQ393269:KIT393303 KSM393269:KSP393303 LCI393269:LCL393303 LME393269:LMH393303 LWA393269:LWD393303 MFW393269:MFZ393303 MPS393269:MPV393303 MZO393269:MZR393303 NJK393269:NJN393303 NTG393269:NTJ393303 ODC393269:ODF393303 OMY393269:ONB393303 OWU393269:OWX393303 PGQ393269:PGT393303 PQM393269:PQP393303 QAI393269:QAL393303 QKE393269:QKH393303 QUA393269:QUD393303 RDW393269:RDZ393303 RNS393269:RNV393303 RXO393269:RXR393303 SHK393269:SHN393303 SRG393269:SRJ393303 TBC393269:TBF393303 TKY393269:TLB393303 TUU393269:TUX393303 UEQ393269:UET393303 UOM393269:UOP393303 UYI393269:UYL393303 VIE393269:VIH393303 VSA393269:VSD393303 WBW393269:WBZ393303 WLS393269:WLV393303 WVO393269:WVR393303 G458805:J458839 JC458805:JF458839 SY458805:TB458839 ACU458805:ACX458839 AMQ458805:AMT458839 AWM458805:AWP458839 BGI458805:BGL458839 BQE458805:BQH458839 CAA458805:CAD458839 CJW458805:CJZ458839 CTS458805:CTV458839 DDO458805:DDR458839 DNK458805:DNN458839 DXG458805:DXJ458839 EHC458805:EHF458839 EQY458805:ERB458839 FAU458805:FAX458839 FKQ458805:FKT458839 FUM458805:FUP458839 GEI458805:GEL458839 GOE458805:GOH458839 GYA458805:GYD458839 HHW458805:HHZ458839 HRS458805:HRV458839 IBO458805:IBR458839 ILK458805:ILN458839 IVG458805:IVJ458839 JFC458805:JFF458839 JOY458805:JPB458839 JYU458805:JYX458839 KIQ458805:KIT458839 KSM458805:KSP458839 LCI458805:LCL458839 LME458805:LMH458839 LWA458805:LWD458839 MFW458805:MFZ458839 MPS458805:MPV458839 MZO458805:MZR458839 NJK458805:NJN458839 NTG458805:NTJ458839 ODC458805:ODF458839 OMY458805:ONB458839 OWU458805:OWX458839 PGQ458805:PGT458839 PQM458805:PQP458839 QAI458805:QAL458839 QKE458805:QKH458839 QUA458805:QUD458839 RDW458805:RDZ458839 RNS458805:RNV458839 RXO458805:RXR458839 SHK458805:SHN458839 SRG458805:SRJ458839 TBC458805:TBF458839 TKY458805:TLB458839 TUU458805:TUX458839 UEQ458805:UET458839 UOM458805:UOP458839 UYI458805:UYL458839 VIE458805:VIH458839 VSA458805:VSD458839 WBW458805:WBZ458839 WLS458805:WLV458839 WVO458805:WVR458839 G524341:J524375 JC524341:JF524375 SY524341:TB524375 ACU524341:ACX524375 AMQ524341:AMT524375 AWM524341:AWP524375 BGI524341:BGL524375 BQE524341:BQH524375 CAA524341:CAD524375 CJW524341:CJZ524375 CTS524341:CTV524375 DDO524341:DDR524375 DNK524341:DNN524375 DXG524341:DXJ524375 EHC524341:EHF524375 EQY524341:ERB524375 FAU524341:FAX524375 FKQ524341:FKT524375 FUM524341:FUP524375 GEI524341:GEL524375 GOE524341:GOH524375 GYA524341:GYD524375 HHW524341:HHZ524375 HRS524341:HRV524375 IBO524341:IBR524375 ILK524341:ILN524375 IVG524341:IVJ524375 JFC524341:JFF524375 JOY524341:JPB524375 JYU524341:JYX524375 KIQ524341:KIT524375 KSM524341:KSP524375 LCI524341:LCL524375 LME524341:LMH524375 LWA524341:LWD524375 MFW524341:MFZ524375 MPS524341:MPV524375 MZO524341:MZR524375 NJK524341:NJN524375 NTG524341:NTJ524375 ODC524341:ODF524375 OMY524341:ONB524375 OWU524341:OWX524375 PGQ524341:PGT524375 PQM524341:PQP524375 QAI524341:QAL524375 QKE524341:QKH524375 QUA524341:QUD524375 RDW524341:RDZ524375 RNS524341:RNV524375 RXO524341:RXR524375 SHK524341:SHN524375 SRG524341:SRJ524375 TBC524341:TBF524375 TKY524341:TLB524375 TUU524341:TUX524375 UEQ524341:UET524375 UOM524341:UOP524375 UYI524341:UYL524375 VIE524341:VIH524375 VSA524341:VSD524375 WBW524341:WBZ524375 WLS524341:WLV524375 WVO524341:WVR524375 G589877:J589911 JC589877:JF589911 SY589877:TB589911 ACU589877:ACX589911 AMQ589877:AMT589911 AWM589877:AWP589911 BGI589877:BGL589911 BQE589877:BQH589911 CAA589877:CAD589911 CJW589877:CJZ589911 CTS589877:CTV589911 DDO589877:DDR589911 DNK589877:DNN589911 DXG589877:DXJ589911 EHC589877:EHF589911 EQY589877:ERB589911 FAU589877:FAX589911 FKQ589877:FKT589911 FUM589877:FUP589911 GEI589877:GEL589911 GOE589877:GOH589911 GYA589877:GYD589911 HHW589877:HHZ589911 HRS589877:HRV589911 IBO589877:IBR589911 ILK589877:ILN589911 IVG589877:IVJ589911 JFC589877:JFF589911 JOY589877:JPB589911 JYU589877:JYX589911 KIQ589877:KIT589911 KSM589877:KSP589911 LCI589877:LCL589911 LME589877:LMH589911 LWA589877:LWD589911 MFW589877:MFZ589911 MPS589877:MPV589911 MZO589877:MZR589911 NJK589877:NJN589911 NTG589877:NTJ589911 ODC589877:ODF589911 OMY589877:ONB589911 OWU589877:OWX589911 PGQ589877:PGT589911 PQM589877:PQP589911 QAI589877:QAL589911 QKE589877:QKH589911 QUA589877:QUD589911 RDW589877:RDZ589911 RNS589877:RNV589911 RXO589877:RXR589911 SHK589877:SHN589911 SRG589877:SRJ589911 TBC589877:TBF589911 TKY589877:TLB589911 TUU589877:TUX589911 UEQ589877:UET589911 UOM589877:UOP589911 UYI589877:UYL589911 VIE589877:VIH589911 VSA589877:VSD589911 WBW589877:WBZ589911 WLS589877:WLV589911 WVO589877:WVR589911 G655413:J655447 JC655413:JF655447 SY655413:TB655447 ACU655413:ACX655447 AMQ655413:AMT655447 AWM655413:AWP655447 BGI655413:BGL655447 BQE655413:BQH655447 CAA655413:CAD655447 CJW655413:CJZ655447 CTS655413:CTV655447 DDO655413:DDR655447 DNK655413:DNN655447 DXG655413:DXJ655447 EHC655413:EHF655447 EQY655413:ERB655447 FAU655413:FAX655447 FKQ655413:FKT655447 FUM655413:FUP655447 GEI655413:GEL655447 GOE655413:GOH655447 GYA655413:GYD655447 HHW655413:HHZ655447 HRS655413:HRV655447 IBO655413:IBR655447 ILK655413:ILN655447 IVG655413:IVJ655447 JFC655413:JFF655447 JOY655413:JPB655447 JYU655413:JYX655447 KIQ655413:KIT655447 KSM655413:KSP655447 LCI655413:LCL655447 LME655413:LMH655447 LWA655413:LWD655447 MFW655413:MFZ655447 MPS655413:MPV655447 MZO655413:MZR655447 NJK655413:NJN655447 NTG655413:NTJ655447 ODC655413:ODF655447 OMY655413:ONB655447 OWU655413:OWX655447 PGQ655413:PGT655447 PQM655413:PQP655447 QAI655413:QAL655447 QKE655413:QKH655447 QUA655413:QUD655447 RDW655413:RDZ655447 RNS655413:RNV655447 RXO655413:RXR655447 SHK655413:SHN655447 SRG655413:SRJ655447 TBC655413:TBF655447 TKY655413:TLB655447 TUU655413:TUX655447 UEQ655413:UET655447 UOM655413:UOP655447 UYI655413:UYL655447 VIE655413:VIH655447 VSA655413:VSD655447 WBW655413:WBZ655447 WLS655413:WLV655447 WVO655413:WVR655447 G720949:J720983 JC720949:JF720983 SY720949:TB720983 ACU720949:ACX720983 AMQ720949:AMT720983 AWM720949:AWP720983 BGI720949:BGL720983 BQE720949:BQH720983 CAA720949:CAD720983 CJW720949:CJZ720983 CTS720949:CTV720983 DDO720949:DDR720983 DNK720949:DNN720983 DXG720949:DXJ720983 EHC720949:EHF720983 EQY720949:ERB720983 FAU720949:FAX720983 FKQ720949:FKT720983 FUM720949:FUP720983 GEI720949:GEL720983 GOE720949:GOH720983 GYA720949:GYD720983 HHW720949:HHZ720983 HRS720949:HRV720983 IBO720949:IBR720983 ILK720949:ILN720983 IVG720949:IVJ720983 JFC720949:JFF720983 JOY720949:JPB720983 JYU720949:JYX720983 KIQ720949:KIT720983 KSM720949:KSP720983 LCI720949:LCL720983 LME720949:LMH720983 LWA720949:LWD720983 MFW720949:MFZ720983 MPS720949:MPV720983 MZO720949:MZR720983 NJK720949:NJN720983 NTG720949:NTJ720983 ODC720949:ODF720983 OMY720949:ONB720983 OWU720949:OWX720983 PGQ720949:PGT720983 PQM720949:PQP720983 QAI720949:QAL720983 QKE720949:QKH720983 QUA720949:QUD720983 RDW720949:RDZ720983 RNS720949:RNV720983 RXO720949:RXR720983 SHK720949:SHN720983 SRG720949:SRJ720983 TBC720949:TBF720983 TKY720949:TLB720983 TUU720949:TUX720983 UEQ720949:UET720983 UOM720949:UOP720983 UYI720949:UYL720983 VIE720949:VIH720983 VSA720949:VSD720983 WBW720949:WBZ720983 WLS720949:WLV720983 WVO720949:WVR720983 G786485:J786519 JC786485:JF786519 SY786485:TB786519 ACU786485:ACX786519 AMQ786485:AMT786519 AWM786485:AWP786519 BGI786485:BGL786519 BQE786485:BQH786519 CAA786485:CAD786519 CJW786485:CJZ786519 CTS786485:CTV786519 DDO786485:DDR786519 DNK786485:DNN786519 DXG786485:DXJ786519 EHC786485:EHF786519 EQY786485:ERB786519 FAU786485:FAX786519 FKQ786485:FKT786519 FUM786485:FUP786519 GEI786485:GEL786519 GOE786485:GOH786519 GYA786485:GYD786519 HHW786485:HHZ786519 HRS786485:HRV786519 IBO786485:IBR786519 ILK786485:ILN786519 IVG786485:IVJ786519 JFC786485:JFF786519 JOY786485:JPB786519 JYU786485:JYX786519 KIQ786485:KIT786519 KSM786485:KSP786519 LCI786485:LCL786519 LME786485:LMH786519 LWA786485:LWD786519 MFW786485:MFZ786519 MPS786485:MPV786519 MZO786485:MZR786519 NJK786485:NJN786519 NTG786485:NTJ786519 ODC786485:ODF786519 OMY786485:ONB786519 OWU786485:OWX786519 PGQ786485:PGT786519 PQM786485:PQP786519 QAI786485:QAL786519 QKE786485:QKH786519 QUA786485:QUD786519 RDW786485:RDZ786519 RNS786485:RNV786519 RXO786485:RXR786519 SHK786485:SHN786519 SRG786485:SRJ786519 TBC786485:TBF786519 TKY786485:TLB786519 TUU786485:TUX786519 UEQ786485:UET786519 UOM786485:UOP786519 UYI786485:UYL786519 VIE786485:VIH786519 VSA786485:VSD786519 WBW786485:WBZ786519 WLS786485:WLV786519 WVO786485:WVR786519 G852021:J852055 JC852021:JF852055 SY852021:TB852055 ACU852021:ACX852055 AMQ852021:AMT852055 AWM852021:AWP852055 BGI852021:BGL852055 BQE852021:BQH852055 CAA852021:CAD852055 CJW852021:CJZ852055 CTS852021:CTV852055 DDO852021:DDR852055 DNK852021:DNN852055 DXG852021:DXJ852055 EHC852021:EHF852055 EQY852021:ERB852055 FAU852021:FAX852055 FKQ852021:FKT852055 FUM852021:FUP852055 GEI852021:GEL852055 GOE852021:GOH852055 GYA852021:GYD852055 HHW852021:HHZ852055 HRS852021:HRV852055 IBO852021:IBR852055 ILK852021:ILN852055 IVG852021:IVJ852055 JFC852021:JFF852055 JOY852021:JPB852055 JYU852021:JYX852055 KIQ852021:KIT852055 KSM852021:KSP852055 LCI852021:LCL852055 LME852021:LMH852055 LWA852021:LWD852055 MFW852021:MFZ852055 MPS852021:MPV852055 MZO852021:MZR852055 NJK852021:NJN852055 NTG852021:NTJ852055 ODC852021:ODF852055 OMY852021:ONB852055 OWU852021:OWX852055 PGQ852021:PGT852055 PQM852021:PQP852055 QAI852021:QAL852055 QKE852021:QKH852055 QUA852021:QUD852055 RDW852021:RDZ852055 RNS852021:RNV852055 RXO852021:RXR852055 SHK852021:SHN852055 SRG852021:SRJ852055 TBC852021:TBF852055 TKY852021:TLB852055 TUU852021:TUX852055 UEQ852021:UET852055 UOM852021:UOP852055 UYI852021:UYL852055 VIE852021:VIH852055 VSA852021:VSD852055 WBW852021:WBZ852055 WLS852021:WLV852055 WVO852021:WVR852055 G917557:J917591 JC917557:JF917591 SY917557:TB917591 ACU917557:ACX917591 AMQ917557:AMT917591 AWM917557:AWP917591 BGI917557:BGL917591 BQE917557:BQH917591 CAA917557:CAD917591 CJW917557:CJZ917591 CTS917557:CTV917591 DDO917557:DDR917591 DNK917557:DNN917591 DXG917557:DXJ917591 EHC917557:EHF917591 EQY917557:ERB917591 FAU917557:FAX917591 FKQ917557:FKT917591 FUM917557:FUP917591 GEI917557:GEL917591 GOE917557:GOH917591 GYA917557:GYD917591 HHW917557:HHZ917591 HRS917557:HRV917591 IBO917557:IBR917591 ILK917557:ILN917591 IVG917557:IVJ917591 JFC917557:JFF917591 JOY917557:JPB917591 JYU917557:JYX917591 KIQ917557:KIT917591 KSM917557:KSP917591 LCI917557:LCL917591 LME917557:LMH917591 LWA917557:LWD917591 MFW917557:MFZ917591 MPS917557:MPV917591 MZO917557:MZR917591 NJK917557:NJN917591 NTG917557:NTJ917591 ODC917557:ODF917591 OMY917557:ONB917591 OWU917557:OWX917591 PGQ917557:PGT917591 PQM917557:PQP917591 QAI917557:QAL917591 QKE917557:QKH917591 QUA917557:QUD917591 RDW917557:RDZ917591 RNS917557:RNV917591 RXO917557:RXR917591 SHK917557:SHN917591 SRG917557:SRJ917591 TBC917557:TBF917591 TKY917557:TLB917591 TUU917557:TUX917591 UEQ917557:UET917591 UOM917557:UOP917591 UYI917557:UYL917591 VIE917557:VIH917591 VSA917557:VSD917591 WBW917557:WBZ917591 WLS917557:WLV917591 WVO917557:WVR917591 G983093:J983127 JC983093:JF983127 SY983093:TB983127 ACU983093:ACX983127 AMQ983093:AMT983127 AWM983093:AWP983127 BGI983093:BGL983127 BQE983093:BQH983127 CAA983093:CAD983127 CJW983093:CJZ983127 CTS983093:CTV983127 DDO983093:DDR983127 DNK983093:DNN983127 DXG983093:DXJ983127 EHC983093:EHF983127 EQY983093:ERB983127 FAU983093:FAX983127 FKQ983093:FKT983127 FUM983093:FUP983127 GEI983093:GEL983127 GOE983093:GOH983127 GYA983093:GYD983127 HHW983093:HHZ983127 HRS983093:HRV983127 IBO983093:IBR983127 ILK983093:ILN983127 IVG983093:IVJ983127 JFC983093:JFF983127 JOY983093:JPB983127 JYU983093:JYX983127 KIQ983093:KIT983127 KSM983093:KSP983127 LCI983093:LCL983127 LME983093:LMH983127 LWA983093:LWD983127 MFW983093:MFZ983127 MPS983093:MPV983127 MZO983093:MZR983127 NJK983093:NJN983127 NTG983093:NTJ983127 ODC983093:ODF983127 OMY983093:ONB983127 OWU983093:OWX983127 PGQ983093:PGT983127 PQM983093:PQP983127 QAI983093:QAL983127 QKE983093:QKH983127 QUA983093:QUD983127 RDW983093:RDZ983127 RNS983093:RNV983127 RXO983093:RXR983127 SHK983093:SHN983127 SRG983093:SRJ983127 TBC983093:TBF983127 TKY983093:TLB983127 TUU983093:TUX983127 UEQ983093:UET983127 UOM983093:UOP983127 UYI983093:UYL983127 VIE983093:VIH983127 VSA983093:VSD983127 WBW983093:WBZ983127 WLS983093:WLV983127 WVO983093:WVR983127 K67:M74 JG67:JI74 TC67:TE74 ACY67:ADA74 AMU67:AMW74 AWQ67:AWS74 BGM67:BGO74 BQI67:BQK74 CAE67:CAG74 CKA67:CKC74 CTW67:CTY74 DDS67:DDU74 DNO67:DNQ74 DXK67:DXM74 EHG67:EHI74 ERC67:ERE74 FAY67:FBA74 FKU67:FKW74 FUQ67:FUS74 GEM67:GEO74 GOI67:GOK74 GYE67:GYG74 HIA67:HIC74 HRW67:HRY74 IBS67:IBU74 ILO67:ILQ74 IVK67:IVM74 JFG67:JFI74 JPC67:JPE74 JYY67:JZA74 KIU67:KIW74 KSQ67:KSS74 LCM67:LCO74 LMI67:LMK74 LWE67:LWG74 MGA67:MGC74 MPW67:MPY74 MZS67:MZU74 NJO67:NJQ74 NTK67:NTM74 ODG67:ODI74 ONC67:ONE74 OWY67:OXA74 PGU67:PGW74 PQQ67:PQS74 QAM67:QAO74 QKI67:QKK74 QUE67:QUG74 REA67:REC74 RNW67:RNY74 RXS67:RXU74 SHO67:SHQ74 SRK67:SRM74 TBG67:TBI74 TLC67:TLE74 TUY67:TVA74 UEU67:UEW74 UOQ67:UOS74 UYM67:UYO74 VII67:VIK74 VSE67:VSG74 WCA67:WCC74 WLW67:WLY74 WVS67:WVU74 K65603:M65610 JG65603:JI65610 TC65603:TE65610 ACY65603:ADA65610 AMU65603:AMW65610 AWQ65603:AWS65610 BGM65603:BGO65610 BQI65603:BQK65610 CAE65603:CAG65610 CKA65603:CKC65610 CTW65603:CTY65610 DDS65603:DDU65610 DNO65603:DNQ65610 DXK65603:DXM65610 EHG65603:EHI65610 ERC65603:ERE65610 FAY65603:FBA65610 FKU65603:FKW65610 FUQ65603:FUS65610 GEM65603:GEO65610 GOI65603:GOK65610 GYE65603:GYG65610 HIA65603:HIC65610 HRW65603:HRY65610 IBS65603:IBU65610 ILO65603:ILQ65610 IVK65603:IVM65610 JFG65603:JFI65610 JPC65603:JPE65610 JYY65603:JZA65610 KIU65603:KIW65610 KSQ65603:KSS65610 LCM65603:LCO65610 LMI65603:LMK65610 LWE65603:LWG65610 MGA65603:MGC65610 MPW65603:MPY65610 MZS65603:MZU65610 NJO65603:NJQ65610 NTK65603:NTM65610 ODG65603:ODI65610 ONC65603:ONE65610 OWY65603:OXA65610 PGU65603:PGW65610 PQQ65603:PQS65610 QAM65603:QAO65610 QKI65603:QKK65610 QUE65603:QUG65610 REA65603:REC65610 RNW65603:RNY65610 RXS65603:RXU65610 SHO65603:SHQ65610 SRK65603:SRM65610 TBG65603:TBI65610 TLC65603:TLE65610 TUY65603:TVA65610 UEU65603:UEW65610 UOQ65603:UOS65610 UYM65603:UYO65610 VII65603:VIK65610 VSE65603:VSG65610 WCA65603:WCC65610 WLW65603:WLY65610 WVS65603:WVU65610 K131139:M131146 JG131139:JI131146 TC131139:TE131146 ACY131139:ADA131146 AMU131139:AMW131146 AWQ131139:AWS131146 BGM131139:BGO131146 BQI131139:BQK131146 CAE131139:CAG131146 CKA131139:CKC131146 CTW131139:CTY131146 DDS131139:DDU131146 DNO131139:DNQ131146 DXK131139:DXM131146 EHG131139:EHI131146 ERC131139:ERE131146 FAY131139:FBA131146 FKU131139:FKW131146 FUQ131139:FUS131146 GEM131139:GEO131146 GOI131139:GOK131146 GYE131139:GYG131146 HIA131139:HIC131146 HRW131139:HRY131146 IBS131139:IBU131146 ILO131139:ILQ131146 IVK131139:IVM131146 JFG131139:JFI131146 JPC131139:JPE131146 JYY131139:JZA131146 KIU131139:KIW131146 KSQ131139:KSS131146 LCM131139:LCO131146 LMI131139:LMK131146 LWE131139:LWG131146 MGA131139:MGC131146 MPW131139:MPY131146 MZS131139:MZU131146 NJO131139:NJQ131146 NTK131139:NTM131146 ODG131139:ODI131146 ONC131139:ONE131146 OWY131139:OXA131146 PGU131139:PGW131146 PQQ131139:PQS131146 QAM131139:QAO131146 QKI131139:QKK131146 QUE131139:QUG131146 REA131139:REC131146 RNW131139:RNY131146 RXS131139:RXU131146 SHO131139:SHQ131146 SRK131139:SRM131146 TBG131139:TBI131146 TLC131139:TLE131146 TUY131139:TVA131146 UEU131139:UEW131146 UOQ131139:UOS131146 UYM131139:UYO131146 VII131139:VIK131146 VSE131139:VSG131146 WCA131139:WCC131146 WLW131139:WLY131146 WVS131139:WVU131146 K196675:M196682 JG196675:JI196682 TC196675:TE196682 ACY196675:ADA196682 AMU196675:AMW196682 AWQ196675:AWS196682 BGM196675:BGO196682 BQI196675:BQK196682 CAE196675:CAG196682 CKA196675:CKC196682 CTW196675:CTY196682 DDS196675:DDU196682 DNO196675:DNQ196682 DXK196675:DXM196682 EHG196675:EHI196682 ERC196675:ERE196682 FAY196675:FBA196682 FKU196675:FKW196682 FUQ196675:FUS196682 GEM196675:GEO196682 GOI196675:GOK196682 GYE196675:GYG196682 HIA196675:HIC196682 HRW196675:HRY196682 IBS196675:IBU196682 ILO196675:ILQ196682 IVK196675:IVM196682 JFG196675:JFI196682 JPC196675:JPE196682 JYY196675:JZA196682 KIU196675:KIW196682 KSQ196675:KSS196682 LCM196675:LCO196682 LMI196675:LMK196682 LWE196675:LWG196682 MGA196675:MGC196682 MPW196675:MPY196682 MZS196675:MZU196682 NJO196675:NJQ196682 NTK196675:NTM196682 ODG196675:ODI196682 ONC196675:ONE196682 OWY196675:OXA196682 PGU196675:PGW196682 PQQ196675:PQS196682 QAM196675:QAO196682 QKI196675:QKK196682 QUE196675:QUG196682 REA196675:REC196682 RNW196675:RNY196682 RXS196675:RXU196682 SHO196675:SHQ196682 SRK196675:SRM196682 TBG196675:TBI196682 TLC196675:TLE196682 TUY196675:TVA196682 UEU196675:UEW196682 UOQ196675:UOS196682 UYM196675:UYO196682 VII196675:VIK196682 VSE196675:VSG196682 WCA196675:WCC196682 WLW196675:WLY196682 WVS196675:WVU196682 K262211:M262218 JG262211:JI262218 TC262211:TE262218 ACY262211:ADA262218 AMU262211:AMW262218 AWQ262211:AWS262218 BGM262211:BGO262218 BQI262211:BQK262218 CAE262211:CAG262218 CKA262211:CKC262218 CTW262211:CTY262218 DDS262211:DDU262218 DNO262211:DNQ262218 DXK262211:DXM262218 EHG262211:EHI262218 ERC262211:ERE262218 FAY262211:FBA262218 FKU262211:FKW262218 FUQ262211:FUS262218 GEM262211:GEO262218 GOI262211:GOK262218 GYE262211:GYG262218 HIA262211:HIC262218 HRW262211:HRY262218 IBS262211:IBU262218 ILO262211:ILQ262218 IVK262211:IVM262218 JFG262211:JFI262218 JPC262211:JPE262218 JYY262211:JZA262218 KIU262211:KIW262218 KSQ262211:KSS262218 LCM262211:LCO262218 LMI262211:LMK262218 LWE262211:LWG262218 MGA262211:MGC262218 MPW262211:MPY262218 MZS262211:MZU262218 NJO262211:NJQ262218 NTK262211:NTM262218 ODG262211:ODI262218 ONC262211:ONE262218 OWY262211:OXA262218 PGU262211:PGW262218 PQQ262211:PQS262218 QAM262211:QAO262218 QKI262211:QKK262218 QUE262211:QUG262218 REA262211:REC262218 RNW262211:RNY262218 RXS262211:RXU262218 SHO262211:SHQ262218 SRK262211:SRM262218 TBG262211:TBI262218 TLC262211:TLE262218 TUY262211:TVA262218 UEU262211:UEW262218 UOQ262211:UOS262218 UYM262211:UYO262218 VII262211:VIK262218 VSE262211:VSG262218 WCA262211:WCC262218 WLW262211:WLY262218 WVS262211:WVU262218 K327747:M327754 JG327747:JI327754 TC327747:TE327754 ACY327747:ADA327754 AMU327747:AMW327754 AWQ327747:AWS327754 BGM327747:BGO327754 BQI327747:BQK327754 CAE327747:CAG327754 CKA327747:CKC327754 CTW327747:CTY327754 DDS327747:DDU327754 DNO327747:DNQ327754 DXK327747:DXM327754 EHG327747:EHI327754 ERC327747:ERE327754 FAY327747:FBA327754 FKU327747:FKW327754 FUQ327747:FUS327754 GEM327747:GEO327754 GOI327747:GOK327754 GYE327747:GYG327754 HIA327747:HIC327754 HRW327747:HRY327754 IBS327747:IBU327754 ILO327747:ILQ327754 IVK327747:IVM327754 JFG327747:JFI327754 JPC327747:JPE327754 JYY327747:JZA327754 KIU327747:KIW327754 KSQ327747:KSS327754 LCM327747:LCO327754 LMI327747:LMK327754 LWE327747:LWG327754 MGA327747:MGC327754 MPW327747:MPY327754 MZS327747:MZU327754 NJO327747:NJQ327754 NTK327747:NTM327754 ODG327747:ODI327754 ONC327747:ONE327754 OWY327747:OXA327754 PGU327747:PGW327754 PQQ327747:PQS327754 QAM327747:QAO327754 QKI327747:QKK327754 QUE327747:QUG327754 REA327747:REC327754 RNW327747:RNY327754 RXS327747:RXU327754 SHO327747:SHQ327754 SRK327747:SRM327754 TBG327747:TBI327754 TLC327747:TLE327754 TUY327747:TVA327754 UEU327747:UEW327754 UOQ327747:UOS327754 UYM327747:UYO327754 VII327747:VIK327754 VSE327747:VSG327754 WCA327747:WCC327754 WLW327747:WLY327754 WVS327747:WVU327754 K393283:M393290 JG393283:JI393290 TC393283:TE393290 ACY393283:ADA393290 AMU393283:AMW393290 AWQ393283:AWS393290 BGM393283:BGO393290 BQI393283:BQK393290 CAE393283:CAG393290 CKA393283:CKC393290 CTW393283:CTY393290 DDS393283:DDU393290 DNO393283:DNQ393290 DXK393283:DXM393290 EHG393283:EHI393290 ERC393283:ERE393290 FAY393283:FBA393290 FKU393283:FKW393290 FUQ393283:FUS393290 GEM393283:GEO393290 GOI393283:GOK393290 GYE393283:GYG393290 HIA393283:HIC393290 HRW393283:HRY393290 IBS393283:IBU393290 ILO393283:ILQ393290 IVK393283:IVM393290 JFG393283:JFI393290 JPC393283:JPE393290 JYY393283:JZA393290 KIU393283:KIW393290 KSQ393283:KSS393290 LCM393283:LCO393290 LMI393283:LMK393290 LWE393283:LWG393290 MGA393283:MGC393290 MPW393283:MPY393290 MZS393283:MZU393290 NJO393283:NJQ393290 NTK393283:NTM393290 ODG393283:ODI393290 ONC393283:ONE393290 OWY393283:OXA393290 PGU393283:PGW393290 PQQ393283:PQS393290 QAM393283:QAO393290 QKI393283:QKK393290 QUE393283:QUG393290 REA393283:REC393290 RNW393283:RNY393290 RXS393283:RXU393290 SHO393283:SHQ393290 SRK393283:SRM393290 TBG393283:TBI393290 TLC393283:TLE393290 TUY393283:TVA393290 UEU393283:UEW393290 UOQ393283:UOS393290 UYM393283:UYO393290 VII393283:VIK393290 VSE393283:VSG393290 WCA393283:WCC393290 WLW393283:WLY393290 WVS393283:WVU393290 K458819:M458826 JG458819:JI458826 TC458819:TE458826 ACY458819:ADA458826 AMU458819:AMW458826 AWQ458819:AWS458826 BGM458819:BGO458826 BQI458819:BQK458826 CAE458819:CAG458826 CKA458819:CKC458826 CTW458819:CTY458826 DDS458819:DDU458826 DNO458819:DNQ458826 DXK458819:DXM458826 EHG458819:EHI458826 ERC458819:ERE458826 FAY458819:FBA458826 FKU458819:FKW458826 FUQ458819:FUS458826 GEM458819:GEO458826 GOI458819:GOK458826 GYE458819:GYG458826 HIA458819:HIC458826 HRW458819:HRY458826 IBS458819:IBU458826 ILO458819:ILQ458826 IVK458819:IVM458826 JFG458819:JFI458826 JPC458819:JPE458826 JYY458819:JZA458826 KIU458819:KIW458826 KSQ458819:KSS458826 LCM458819:LCO458826 LMI458819:LMK458826 LWE458819:LWG458826 MGA458819:MGC458826 MPW458819:MPY458826 MZS458819:MZU458826 NJO458819:NJQ458826 NTK458819:NTM458826 ODG458819:ODI458826 ONC458819:ONE458826 OWY458819:OXA458826 PGU458819:PGW458826 PQQ458819:PQS458826 QAM458819:QAO458826 QKI458819:QKK458826 QUE458819:QUG458826 REA458819:REC458826 RNW458819:RNY458826 RXS458819:RXU458826 SHO458819:SHQ458826 SRK458819:SRM458826 TBG458819:TBI458826 TLC458819:TLE458826 TUY458819:TVA458826 UEU458819:UEW458826 UOQ458819:UOS458826 UYM458819:UYO458826 VII458819:VIK458826 VSE458819:VSG458826 WCA458819:WCC458826 WLW458819:WLY458826 WVS458819:WVU458826 K524355:M524362 JG524355:JI524362 TC524355:TE524362 ACY524355:ADA524362 AMU524355:AMW524362 AWQ524355:AWS524362 BGM524355:BGO524362 BQI524355:BQK524362 CAE524355:CAG524362 CKA524355:CKC524362 CTW524355:CTY524362 DDS524355:DDU524362 DNO524355:DNQ524362 DXK524355:DXM524362 EHG524355:EHI524362 ERC524355:ERE524362 FAY524355:FBA524362 FKU524355:FKW524362 FUQ524355:FUS524362 GEM524355:GEO524362 GOI524355:GOK524362 GYE524355:GYG524362 HIA524355:HIC524362 HRW524355:HRY524362 IBS524355:IBU524362 ILO524355:ILQ524362 IVK524355:IVM524362 JFG524355:JFI524362 JPC524355:JPE524362 JYY524355:JZA524362 KIU524355:KIW524362 KSQ524355:KSS524362 LCM524355:LCO524362 LMI524355:LMK524362 LWE524355:LWG524362 MGA524355:MGC524362 MPW524355:MPY524362 MZS524355:MZU524362 NJO524355:NJQ524362 NTK524355:NTM524362 ODG524355:ODI524362 ONC524355:ONE524362 OWY524355:OXA524362 PGU524355:PGW524362 PQQ524355:PQS524362 QAM524355:QAO524362 QKI524355:QKK524362 QUE524355:QUG524362 REA524355:REC524362 RNW524355:RNY524362 RXS524355:RXU524362 SHO524355:SHQ524362 SRK524355:SRM524362 TBG524355:TBI524362 TLC524355:TLE524362 TUY524355:TVA524362 UEU524355:UEW524362 UOQ524355:UOS524362 UYM524355:UYO524362 VII524355:VIK524362 VSE524355:VSG524362 WCA524355:WCC524362 WLW524355:WLY524362 WVS524355:WVU524362 K589891:M589898 JG589891:JI589898 TC589891:TE589898 ACY589891:ADA589898 AMU589891:AMW589898 AWQ589891:AWS589898 BGM589891:BGO589898 BQI589891:BQK589898 CAE589891:CAG589898 CKA589891:CKC589898 CTW589891:CTY589898 DDS589891:DDU589898 DNO589891:DNQ589898 DXK589891:DXM589898 EHG589891:EHI589898 ERC589891:ERE589898 FAY589891:FBA589898 FKU589891:FKW589898 FUQ589891:FUS589898 GEM589891:GEO589898 GOI589891:GOK589898 GYE589891:GYG589898 HIA589891:HIC589898 HRW589891:HRY589898 IBS589891:IBU589898 ILO589891:ILQ589898 IVK589891:IVM589898 JFG589891:JFI589898 JPC589891:JPE589898 JYY589891:JZA589898 KIU589891:KIW589898 KSQ589891:KSS589898 LCM589891:LCO589898 LMI589891:LMK589898 LWE589891:LWG589898 MGA589891:MGC589898 MPW589891:MPY589898 MZS589891:MZU589898 NJO589891:NJQ589898 NTK589891:NTM589898 ODG589891:ODI589898 ONC589891:ONE589898 OWY589891:OXA589898 PGU589891:PGW589898 PQQ589891:PQS589898 QAM589891:QAO589898 QKI589891:QKK589898 QUE589891:QUG589898 REA589891:REC589898 RNW589891:RNY589898 RXS589891:RXU589898 SHO589891:SHQ589898 SRK589891:SRM589898 TBG589891:TBI589898 TLC589891:TLE589898 TUY589891:TVA589898 UEU589891:UEW589898 UOQ589891:UOS589898 UYM589891:UYO589898 VII589891:VIK589898 VSE589891:VSG589898 WCA589891:WCC589898 WLW589891:WLY589898 WVS589891:WVU589898 K655427:M655434 JG655427:JI655434 TC655427:TE655434 ACY655427:ADA655434 AMU655427:AMW655434 AWQ655427:AWS655434 BGM655427:BGO655434 BQI655427:BQK655434 CAE655427:CAG655434 CKA655427:CKC655434 CTW655427:CTY655434 DDS655427:DDU655434 DNO655427:DNQ655434 DXK655427:DXM655434 EHG655427:EHI655434 ERC655427:ERE655434 FAY655427:FBA655434 FKU655427:FKW655434 FUQ655427:FUS655434 GEM655427:GEO655434 GOI655427:GOK655434 GYE655427:GYG655434 HIA655427:HIC655434 HRW655427:HRY655434 IBS655427:IBU655434 ILO655427:ILQ655434 IVK655427:IVM655434 JFG655427:JFI655434 JPC655427:JPE655434 JYY655427:JZA655434 KIU655427:KIW655434 KSQ655427:KSS655434 LCM655427:LCO655434 LMI655427:LMK655434 LWE655427:LWG655434 MGA655427:MGC655434 MPW655427:MPY655434 MZS655427:MZU655434 NJO655427:NJQ655434 NTK655427:NTM655434 ODG655427:ODI655434 ONC655427:ONE655434 OWY655427:OXA655434 PGU655427:PGW655434 PQQ655427:PQS655434 QAM655427:QAO655434 QKI655427:QKK655434 QUE655427:QUG655434 REA655427:REC655434 RNW655427:RNY655434 RXS655427:RXU655434 SHO655427:SHQ655434 SRK655427:SRM655434 TBG655427:TBI655434 TLC655427:TLE655434 TUY655427:TVA655434 UEU655427:UEW655434 UOQ655427:UOS655434 UYM655427:UYO655434 VII655427:VIK655434 VSE655427:VSG655434 WCA655427:WCC655434 WLW655427:WLY655434 WVS655427:WVU655434 K720963:M720970 JG720963:JI720970 TC720963:TE720970 ACY720963:ADA720970 AMU720963:AMW720970 AWQ720963:AWS720970 BGM720963:BGO720970 BQI720963:BQK720970 CAE720963:CAG720970 CKA720963:CKC720970 CTW720963:CTY720970 DDS720963:DDU720970 DNO720963:DNQ720970 DXK720963:DXM720970 EHG720963:EHI720970 ERC720963:ERE720970 FAY720963:FBA720970 FKU720963:FKW720970 FUQ720963:FUS720970 GEM720963:GEO720970 GOI720963:GOK720970 GYE720963:GYG720970 HIA720963:HIC720970 HRW720963:HRY720970 IBS720963:IBU720970 ILO720963:ILQ720970 IVK720963:IVM720970 JFG720963:JFI720970 JPC720963:JPE720970 JYY720963:JZA720970 KIU720963:KIW720970 KSQ720963:KSS720970 LCM720963:LCO720970 LMI720963:LMK720970 LWE720963:LWG720970 MGA720963:MGC720970 MPW720963:MPY720970 MZS720963:MZU720970 NJO720963:NJQ720970 NTK720963:NTM720970 ODG720963:ODI720970 ONC720963:ONE720970 OWY720963:OXA720970 PGU720963:PGW720970 PQQ720963:PQS720970 QAM720963:QAO720970 QKI720963:QKK720970 QUE720963:QUG720970 REA720963:REC720970 RNW720963:RNY720970 RXS720963:RXU720970 SHO720963:SHQ720970 SRK720963:SRM720970 TBG720963:TBI720970 TLC720963:TLE720970 TUY720963:TVA720970 UEU720963:UEW720970 UOQ720963:UOS720970 UYM720963:UYO720970 VII720963:VIK720970 VSE720963:VSG720970 WCA720963:WCC720970 WLW720963:WLY720970 WVS720963:WVU720970 K786499:M786506 JG786499:JI786506 TC786499:TE786506 ACY786499:ADA786506 AMU786499:AMW786506 AWQ786499:AWS786506 BGM786499:BGO786506 BQI786499:BQK786506 CAE786499:CAG786506 CKA786499:CKC786506 CTW786499:CTY786506 DDS786499:DDU786506 DNO786499:DNQ786506 DXK786499:DXM786506 EHG786499:EHI786506 ERC786499:ERE786506 FAY786499:FBA786506 FKU786499:FKW786506 FUQ786499:FUS786506 GEM786499:GEO786506 GOI786499:GOK786506 GYE786499:GYG786506 HIA786499:HIC786506 HRW786499:HRY786506 IBS786499:IBU786506 ILO786499:ILQ786506 IVK786499:IVM786506 JFG786499:JFI786506 JPC786499:JPE786506 JYY786499:JZA786506 KIU786499:KIW786506 KSQ786499:KSS786506 LCM786499:LCO786506 LMI786499:LMK786506 LWE786499:LWG786506 MGA786499:MGC786506 MPW786499:MPY786506 MZS786499:MZU786506 NJO786499:NJQ786506 NTK786499:NTM786506 ODG786499:ODI786506 ONC786499:ONE786506 OWY786499:OXA786506 PGU786499:PGW786506 PQQ786499:PQS786506 QAM786499:QAO786506 QKI786499:QKK786506 QUE786499:QUG786506 REA786499:REC786506 RNW786499:RNY786506 RXS786499:RXU786506 SHO786499:SHQ786506 SRK786499:SRM786506 TBG786499:TBI786506 TLC786499:TLE786506 TUY786499:TVA786506 UEU786499:UEW786506 UOQ786499:UOS786506 UYM786499:UYO786506 VII786499:VIK786506 VSE786499:VSG786506 WCA786499:WCC786506 WLW786499:WLY786506 WVS786499:WVU786506 K852035:M852042 JG852035:JI852042 TC852035:TE852042 ACY852035:ADA852042 AMU852035:AMW852042 AWQ852035:AWS852042 BGM852035:BGO852042 BQI852035:BQK852042 CAE852035:CAG852042 CKA852035:CKC852042 CTW852035:CTY852042 DDS852035:DDU852042 DNO852035:DNQ852042 DXK852035:DXM852042 EHG852035:EHI852042 ERC852035:ERE852042 FAY852035:FBA852042 FKU852035:FKW852042 FUQ852035:FUS852042 GEM852035:GEO852042 GOI852035:GOK852042 GYE852035:GYG852042 HIA852035:HIC852042 HRW852035:HRY852042 IBS852035:IBU852042 ILO852035:ILQ852042 IVK852035:IVM852042 JFG852035:JFI852042 JPC852035:JPE852042 JYY852035:JZA852042 KIU852035:KIW852042 KSQ852035:KSS852042 LCM852035:LCO852042 LMI852035:LMK852042 LWE852035:LWG852042 MGA852035:MGC852042 MPW852035:MPY852042 MZS852035:MZU852042 NJO852035:NJQ852042 NTK852035:NTM852042 ODG852035:ODI852042 ONC852035:ONE852042 OWY852035:OXA852042 PGU852035:PGW852042 PQQ852035:PQS852042 QAM852035:QAO852042 QKI852035:QKK852042 QUE852035:QUG852042 REA852035:REC852042 RNW852035:RNY852042 RXS852035:RXU852042 SHO852035:SHQ852042 SRK852035:SRM852042 TBG852035:TBI852042 TLC852035:TLE852042 TUY852035:TVA852042 UEU852035:UEW852042 UOQ852035:UOS852042 UYM852035:UYO852042 VII852035:VIK852042 VSE852035:VSG852042 WCA852035:WCC852042 WLW852035:WLY852042 WVS852035:WVU852042 K917571:M917578 JG917571:JI917578 TC917571:TE917578 ACY917571:ADA917578 AMU917571:AMW917578 AWQ917571:AWS917578 BGM917571:BGO917578 BQI917571:BQK917578 CAE917571:CAG917578 CKA917571:CKC917578 CTW917571:CTY917578 DDS917571:DDU917578 DNO917571:DNQ917578 DXK917571:DXM917578 EHG917571:EHI917578 ERC917571:ERE917578 FAY917571:FBA917578 FKU917571:FKW917578 FUQ917571:FUS917578 GEM917571:GEO917578 GOI917571:GOK917578 GYE917571:GYG917578 HIA917571:HIC917578 HRW917571:HRY917578 IBS917571:IBU917578 ILO917571:ILQ917578 IVK917571:IVM917578 JFG917571:JFI917578 JPC917571:JPE917578 JYY917571:JZA917578 KIU917571:KIW917578 KSQ917571:KSS917578 LCM917571:LCO917578 LMI917571:LMK917578 LWE917571:LWG917578 MGA917571:MGC917578 MPW917571:MPY917578 MZS917571:MZU917578 NJO917571:NJQ917578 NTK917571:NTM917578 ODG917571:ODI917578 ONC917571:ONE917578 OWY917571:OXA917578 PGU917571:PGW917578 PQQ917571:PQS917578 QAM917571:QAO917578 QKI917571:QKK917578 QUE917571:QUG917578 REA917571:REC917578 RNW917571:RNY917578 RXS917571:RXU917578 SHO917571:SHQ917578 SRK917571:SRM917578 TBG917571:TBI917578 TLC917571:TLE917578 TUY917571:TVA917578 UEU917571:UEW917578 UOQ917571:UOS917578 UYM917571:UYO917578 VII917571:VIK917578 VSE917571:VSG917578 WCA917571:WCC917578 WLW917571:WLY917578 WVS917571:WVU917578 K983107:M983114 JG983107:JI983114 TC983107:TE983114 ACY983107:ADA983114 AMU983107:AMW983114 AWQ983107:AWS983114 BGM983107:BGO983114 BQI983107:BQK983114 CAE983107:CAG983114 CKA983107:CKC983114 CTW983107:CTY983114 DDS983107:DDU983114 DNO983107:DNQ983114 DXK983107:DXM983114 EHG983107:EHI983114 ERC983107:ERE983114 FAY983107:FBA983114 FKU983107:FKW983114 FUQ983107:FUS983114 GEM983107:GEO983114 GOI983107:GOK983114 GYE983107:GYG983114 HIA983107:HIC983114 HRW983107:HRY983114 IBS983107:IBU983114 ILO983107:ILQ983114 IVK983107:IVM983114 JFG983107:JFI983114 JPC983107:JPE983114 JYY983107:JZA983114 KIU983107:KIW983114 KSQ983107:KSS983114 LCM983107:LCO983114 LMI983107:LMK983114 LWE983107:LWG983114 MGA983107:MGC983114 MPW983107:MPY983114 MZS983107:MZU983114 NJO983107:NJQ983114 NTK983107:NTM983114 ODG983107:ODI983114 ONC983107:ONE983114 OWY983107:OXA983114 PGU983107:PGW983114 PQQ983107:PQS983114 QAM983107:QAO983114 QKI983107:QKK983114 QUE983107:QUG983114 REA983107:REC983114 RNW983107:RNY983114 RXS983107:RXU983114 SHO983107:SHQ983114 SRK983107:SRM983114 TBG983107:TBI983114 TLC983107:TLE983114 TUY983107:TVA983114 UEU983107:UEW983114 UOQ983107:UOS983114 UYM983107:UYO983114 VII983107:VIK983114 VSE983107:VSG983114 WCA983107:WCC983114 WLW983107:WLY983114 WVS983107:WVU983114 G34:J51 JC34:JF51 SY34:TB51 ACU34:ACX51 AMQ34:AMT51 AWM34:AWP51 BGI34:BGL51 BQE34:BQH51 CAA34:CAD51 CJW34:CJZ51 CTS34:CTV51 DDO34:DDR51 DNK34:DNN51 DXG34:DXJ51 EHC34:EHF51 EQY34:ERB51 FAU34:FAX51 FKQ34:FKT51 FUM34:FUP51 GEI34:GEL51 GOE34:GOH51 GYA34:GYD51 HHW34:HHZ51 HRS34:HRV51 IBO34:IBR51 ILK34:ILN51 IVG34:IVJ51 JFC34:JFF51 JOY34:JPB51 JYU34:JYX51 KIQ34:KIT51 KSM34:KSP51 LCI34:LCL51 LME34:LMH51 LWA34:LWD51 MFW34:MFZ51 MPS34:MPV51 MZO34:MZR51 NJK34:NJN51 NTG34:NTJ51 ODC34:ODF51 OMY34:ONB51 OWU34:OWX51 PGQ34:PGT51 PQM34:PQP51 QAI34:QAL51 QKE34:QKH51 QUA34:QUD51 RDW34:RDZ51 RNS34:RNV51 RXO34:RXR51 SHK34:SHN51 SRG34:SRJ51 TBC34:TBF51 TKY34:TLB51 TUU34:TUX51 UEQ34:UET51 UOM34:UOP51 UYI34:UYL51 VIE34:VIH51 VSA34:VSD51 WBW34:WBZ51 WLS34:WLV51 WVO34:WVR51 G65570:J65587 JC65570:JF65587 SY65570:TB65587 ACU65570:ACX65587 AMQ65570:AMT65587 AWM65570:AWP65587 BGI65570:BGL65587 BQE65570:BQH65587 CAA65570:CAD65587 CJW65570:CJZ65587 CTS65570:CTV65587 DDO65570:DDR65587 DNK65570:DNN65587 DXG65570:DXJ65587 EHC65570:EHF65587 EQY65570:ERB65587 FAU65570:FAX65587 FKQ65570:FKT65587 FUM65570:FUP65587 GEI65570:GEL65587 GOE65570:GOH65587 GYA65570:GYD65587 HHW65570:HHZ65587 HRS65570:HRV65587 IBO65570:IBR65587 ILK65570:ILN65587 IVG65570:IVJ65587 JFC65570:JFF65587 JOY65570:JPB65587 JYU65570:JYX65587 KIQ65570:KIT65587 KSM65570:KSP65587 LCI65570:LCL65587 LME65570:LMH65587 LWA65570:LWD65587 MFW65570:MFZ65587 MPS65570:MPV65587 MZO65570:MZR65587 NJK65570:NJN65587 NTG65570:NTJ65587 ODC65570:ODF65587 OMY65570:ONB65587 OWU65570:OWX65587 PGQ65570:PGT65587 PQM65570:PQP65587 QAI65570:QAL65587 QKE65570:QKH65587 QUA65570:QUD65587 RDW65570:RDZ65587 RNS65570:RNV65587 RXO65570:RXR65587 SHK65570:SHN65587 SRG65570:SRJ65587 TBC65570:TBF65587 TKY65570:TLB65587 TUU65570:TUX65587 UEQ65570:UET65587 UOM65570:UOP65587 UYI65570:UYL65587 VIE65570:VIH65587 VSA65570:VSD65587 WBW65570:WBZ65587 WLS65570:WLV65587 WVO65570:WVR65587 G131106:J131123 JC131106:JF131123 SY131106:TB131123 ACU131106:ACX131123 AMQ131106:AMT131123 AWM131106:AWP131123 BGI131106:BGL131123 BQE131106:BQH131123 CAA131106:CAD131123 CJW131106:CJZ131123 CTS131106:CTV131123 DDO131106:DDR131123 DNK131106:DNN131123 DXG131106:DXJ131123 EHC131106:EHF131123 EQY131106:ERB131123 FAU131106:FAX131123 FKQ131106:FKT131123 FUM131106:FUP131123 GEI131106:GEL131123 GOE131106:GOH131123 GYA131106:GYD131123 HHW131106:HHZ131123 HRS131106:HRV131123 IBO131106:IBR131123 ILK131106:ILN131123 IVG131106:IVJ131123 JFC131106:JFF131123 JOY131106:JPB131123 JYU131106:JYX131123 KIQ131106:KIT131123 KSM131106:KSP131123 LCI131106:LCL131123 LME131106:LMH131123 LWA131106:LWD131123 MFW131106:MFZ131123 MPS131106:MPV131123 MZO131106:MZR131123 NJK131106:NJN131123 NTG131106:NTJ131123 ODC131106:ODF131123 OMY131106:ONB131123 OWU131106:OWX131123 PGQ131106:PGT131123 PQM131106:PQP131123 QAI131106:QAL131123 QKE131106:QKH131123 QUA131106:QUD131123 RDW131106:RDZ131123 RNS131106:RNV131123 RXO131106:RXR131123 SHK131106:SHN131123 SRG131106:SRJ131123 TBC131106:TBF131123 TKY131106:TLB131123 TUU131106:TUX131123 UEQ131106:UET131123 UOM131106:UOP131123 UYI131106:UYL131123 VIE131106:VIH131123 VSA131106:VSD131123 WBW131106:WBZ131123 WLS131106:WLV131123 WVO131106:WVR131123 G196642:J196659 JC196642:JF196659 SY196642:TB196659 ACU196642:ACX196659 AMQ196642:AMT196659 AWM196642:AWP196659 BGI196642:BGL196659 BQE196642:BQH196659 CAA196642:CAD196659 CJW196642:CJZ196659 CTS196642:CTV196659 DDO196642:DDR196659 DNK196642:DNN196659 DXG196642:DXJ196659 EHC196642:EHF196659 EQY196642:ERB196659 FAU196642:FAX196659 FKQ196642:FKT196659 FUM196642:FUP196659 GEI196642:GEL196659 GOE196642:GOH196659 GYA196642:GYD196659 HHW196642:HHZ196659 HRS196642:HRV196659 IBO196642:IBR196659 ILK196642:ILN196659 IVG196642:IVJ196659 JFC196642:JFF196659 JOY196642:JPB196659 JYU196642:JYX196659 KIQ196642:KIT196659 KSM196642:KSP196659 LCI196642:LCL196659 LME196642:LMH196659 LWA196642:LWD196659 MFW196642:MFZ196659 MPS196642:MPV196659 MZO196642:MZR196659 NJK196642:NJN196659 NTG196642:NTJ196659 ODC196642:ODF196659 OMY196642:ONB196659 OWU196642:OWX196659 PGQ196642:PGT196659 PQM196642:PQP196659 QAI196642:QAL196659 QKE196642:QKH196659 QUA196642:QUD196659 RDW196642:RDZ196659 RNS196642:RNV196659 RXO196642:RXR196659 SHK196642:SHN196659 SRG196642:SRJ196659 TBC196642:TBF196659 TKY196642:TLB196659 TUU196642:TUX196659 UEQ196642:UET196659 UOM196642:UOP196659 UYI196642:UYL196659 VIE196642:VIH196659 VSA196642:VSD196659 WBW196642:WBZ196659 WLS196642:WLV196659 WVO196642:WVR196659 G262178:J262195 JC262178:JF262195 SY262178:TB262195 ACU262178:ACX262195 AMQ262178:AMT262195 AWM262178:AWP262195 BGI262178:BGL262195 BQE262178:BQH262195 CAA262178:CAD262195 CJW262178:CJZ262195 CTS262178:CTV262195 DDO262178:DDR262195 DNK262178:DNN262195 DXG262178:DXJ262195 EHC262178:EHF262195 EQY262178:ERB262195 FAU262178:FAX262195 FKQ262178:FKT262195 FUM262178:FUP262195 GEI262178:GEL262195 GOE262178:GOH262195 GYA262178:GYD262195 HHW262178:HHZ262195 HRS262178:HRV262195 IBO262178:IBR262195 ILK262178:ILN262195 IVG262178:IVJ262195 JFC262178:JFF262195 JOY262178:JPB262195 JYU262178:JYX262195 KIQ262178:KIT262195 KSM262178:KSP262195 LCI262178:LCL262195 LME262178:LMH262195 LWA262178:LWD262195 MFW262178:MFZ262195 MPS262178:MPV262195 MZO262178:MZR262195 NJK262178:NJN262195 NTG262178:NTJ262195 ODC262178:ODF262195 OMY262178:ONB262195 OWU262178:OWX262195 PGQ262178:PGT262195 PQM262178:PQP262195 QAI262178:QAL262195 QKE262178:QKH262195 QUA262178:QUD262195 RDW262178:RDZ262195 RNS262178:RNV262195 RXO262178:RXR262195 SHK262178:SHN262195 SRG262178:SRJ262195 TBC262178:TBF262195 TKY262178:TLB262195 TUU262178:TUX262195 UEQ262178:UET262195 UOM262178:UOP262195 UYI262178:UYL262195 VIE262178:VIH262195 VSA262178:VSD262195 WBW262178:WBZ262195 WLS262178:WLV262195 WVO262178:WVR262195 G327714:J327731 JC327714:JF327731 SY327714:TB327731 ACU327714:ACX327731 AMQ327714:AMT327731 AWM327714:AWP327731 BGI327714:BGL327731 BQE327714:BQH327731 CAA327714:CAD327731 CJW327714:CJZ327731 CTS327714:CTV327731 DDO327714:DDR327731 DNK327714:DNN327731 DXG327714:DXJ327731 EHC327714:EHF327731 EQY327714:ERB327731 FAU327714:FAX327731 FKQ327714:FKT327731 FUM327714:FUP327731 GEI327714:GEL327731 GOE327714:GOH327731 GYA327714:GYD327731 HHW327714:HHZ327731 HRS327714:HRV327731 IBO327714:IBR327731 ILK327714:ILN327731 IVG327714:IVJ327731 JFC327714:JFF327731 JOY327714:JPB327731 JYU327714:JYX327731 KIQ327714:KIT327731 KSM327714:KSP327731 LCI327714:LCL327731 LME327714:LMH327731 LWA327714:LWD327731 MFW327714:MFZ327731 MPS327714:MPV327731 MZO327714:MZR327731 NJK327714:NJN327731 NTG327714:NTJ327731 ODC327714:ODF327731 OMY327714:ONB327731 OWU327714:OWX327731 PGQ327714:PGT327731 PQM327714:PQP327731 QAI327714:QAL327731 QKE327714:QKH327731 QUA327714:QUD327731 RDW327714:RDZ327731 RNS327714:RNV327731 RXO327714:RXR327731 SHK327714:SHN327731 SRG327714:SRJ327731 TBC327714:TBF327731 TKY327714:TLB327731 TUU327714:TUX327731 UEQ327714:UET327731 UOM327714:UOP327731 UYI327714:UYL327731 VIE327714:VIH327731 VSA327714:VSD327731 WBW327714:WBZ327731 WLS327714:WLV327731 WVO327714:WVR327731 G393250:J393267 JC393250:JF393267 SY393250:TB393267 ACU393250:ACX393267 AMQ393250:AMT393267 AWM393250:AWP393267 BGI393250:BGL393267 BQE393250:BQH393267 CAA393250:CAD393267 CJW393250:CJZ393267 CTS393250:CTV393267 DDO393250:DDR393267 DNK393250:DNN393267 DXG393250:DXJ393267 EHC393250:EHF393267 EQY393250:ERB393267 FAU393250:FAX393267 FKQ393250:FKT393267 FUM393250:FUP393267 GEI393250:GEL393267 GOE393250:GOH393267 GYA393250:GYD393267 HHW393250:HHZ393267 HRS393250:HRV393267 IBO393250:IBR393267 ILK393250:ILN393267 IVG393250:IVJ393267 JFC393250:JFF393267 JOY393250:JPB393267 JYU393250:JYX393267 KIQ393250:KIT393267 KSM393250:KSP393267 LCI393250:LCL393267 LME393250:LMH393267 LWA393250:LWD393267 MFW393250:MFZ393267 MPS393250:MPV393267 MZO393250:MZR393267 NJK393250:NJN393267 NTG393250:NTJ393267 ODC393250:ODF393267 OMY393250:ONB393267 OWU393250:OWX393267 PGQ393250:PGT393267 PQM393250:PQP393267 QAI393250:QAL393267 QKE393250:QKH393267 QUA393250:QUD393267 RDW393250:RDZ393267 RNS393250:RNV393267 RXO393250:RXR393267 SHK393250:SHN393267 SRG393250:SRJ393267 TBC393250:TBF393267 TKY393250:TLB393267 TUU393250:TUX393267 UEQ393250:UET393267 UOM393250:UOP393267 UYI393250:UYL393267 VIE393250:VIH393267 VSA393250:VSD393267 WBW393250:WBZ393267 WLS393250:WLV393267 WVO393250:WVR393267 G458786:J458803 JC458786:JF458803 SY458786:TB458803 ACU458786:ACX458803 AMQ458786:AMT458803 AWM458786:AWP458803 BGI458786:BGL458803 BQE458786:BQH458803 CAA458786:CAD458803 CJW458786:CJZ458803 CTS458786:CTV458803 DDO458786:DDR458803 DNK458786:DNN458803 DXG458786:DXJ458803 EHC458786:EHF458803 EQY458786:ERB458803 FAU458786:FAX458803 FKQ458786:FKT458803 FUM458786:FUP458803 GEI458786:GEL458803 GOE458786:GOH458803 GYA458786:GYD458803 HHW458786:HHZ458803 HRS458786:HRV458803 IBO458786:IBR458803 ILK458786:ILN458803 IVG458786:IVJ458803 JFC458786:JFF458803 JOY458786:JPB458803 JYU458786:JYX458803 KIQ458786:KIT458803 KSM458786:KSP458803 LCI458786:LCL458803 LME458786:LMH458803 LWA458786:LWD458803 MFW458786:MFZ458803 MPS458786:MPV458803 MZO458786:MZR458803 NJK458786:NJN458803 NTG458786:NTJ458803 ODC458786:ODF458803 OMY458786:ONB458803 OWU458786:OWX458803 PGQ458786:PGT458803 PQM458786:PQP458803 QAI458786:QAL458803 QKE458786:QKH458803 QUA458786:QUD458803 RDW458786:RDZ458803 RNS458786:RNV458803 RXO458786:RXR458803 SHK458786:SHN458803 SRG458786:SRJ458803 TBC458786:TBF458803 TKY458786:TLB458803 TUU458786:TUX458803 UEQ458786:UET458803 UOM458786:UOP458803 UYI458786:UYL458803 VIE458786:VIH458803 VSA458786:VSD458803 WBW458786:WBZ458803 WLS458786:WLV458803 WVO458786:WVR458803 G524322:J524339 JC524322:JF524339 SY524322:TB524339 ACU524322:ACX524339 AMQ524322:AMT524339 AWM524322:AWP524339 BGI524322:BGL524339 BQE524322:BQH524339 CAA524322:CAD524339 CJW524322:CJZ524339 CTS524322:CTV524339 DDO524322:DDR524339 DNK524322:DNN524339 DXG524322:DXJ524339 EHC524322:EHF524339 EQY524322:ERB524339 FAU524322:FAX524339 FKQ524322:FKT524339 FUM524322:FUP524339 GEI524322:GEL524339 GOE524322:GOH524339 GYA524322:GYD524339 HHW524322:HHZ524339 HRS524322:HRV524339 IBO524322:IBR524339 ILK524322:ILN524339 IVG524322:IVJ524339 JFC524322:JFF524339 JOY524322:JPB524339 JYU524322:JYX524339 KIQ524322:KIT524339 KSM524322:KSP524339 LCI524322:LCL524339 LME524322:LMH524339 LWA524322:LWD524339 MFW524322:MFZ524339 MPS524322:MPV524339 MZO524322:MZR524339 NJK524322:NJN524339 NTG524322:NTJ524339 ODC524322:ODF524339 OMY524322:ONB524339 OWU524322:OWX524339 PGQ524322:PGT524339 PQM524322:PQP524339 QAI524322:QAL524339 QKE524322:QKH524339 QUA524322:QUD524339 RDW524322:RDZ524339 RNS524322:RNV524339 RXO524322:RXR524339 SHK524322:SHN524339 SRG524322:SRJ524339 TBC524322:TBF524339 TKY524322:TLB524339 TUU524322:TUX524339 UEQ524322:UET524339 UOM524322:UOP524339 UYI524322:UYL524339 VIE524322:VIH524339 VSA524322:VSD524339 WBW524322:WBZ524339 WLS524322:WLV524339 WVO524322:WVR524339 G589858:J589875 JC589858:JF589875 SY589858:TB589875 ACU589858:ACX589875 AMQ589858:AMT589875 AWM589858:AWP589875 BGI589858:BGL589875 BQE589858:BQH589875 CAA589858:CAD589875 CJW589858:CJZ589875 CTS589858:CTV589875 DDO589858:DDR589875 DNK589858:DNN589875 DXG589858:DXJ589875 EHC589858:EHF589875 EQY589858:ERB589875 FAU589858:FAX589875 FKQ589858:FKT589875 FUM589858:FUP589875 GEI589858:GEL589875 GOE589858:GOH589875 GYA589858:GYD589875 HHW589858:HHZ589875 HRS589858:HRV589875 IBO589858:IBR589875 ILK589858:ILN589875 IVG589858:IVJ589875 JFC589858:JFF589875 JOY589858:JPB589875 JYU589858:JYX589875 KIQ589858:KIT589875 KSM589858:KSP589875 LCI589858:LCL589875 LME589858:LMH589875 LWA589858:LWD589875 MFW589858:MFZ589875 MPS589858:MPV589875 MZO589858:MZR589875 NJK589858:NJN589875 NTG589858:NTJ589875 ODC589858:ODF589875 OMY589858:ONB589875 OWU589858:OWX589875 PGQ589858:PGT589875 PQM589858:PQP589875 QAI589858:QAL589875 QKE589858:QKH589875 QUA589858:QUD589875 RDW589858:RDZ589875 RNS589858:RNV589875 RXO589858:RXR589875 SHK589858:SHN589875 SRG589858:SRJ589875 TBC589858:TBF589875 TKY589858:TLB589875 TUU589858:TUX589875 UEQ589858:UET589875 UOM589858:UOP589875 UYI589858:UYL589875 VIE589858:VIH589875 VSA589858:VSD589875 WBW589858:WBZ589875 WLS589858:WLV589875 WVO589858:WVR589875 G655394:J655411 JC655394:JF655411 SY655394:TB655411 ACU655394:ACX655411 AMQ655394:AMT655411 AWM655394:AWP655411 BGI655394:BGL655411 BQE655394:BQH655411 CAA655394:CAD655411 CJW655394:CJZ655411 CTS655394:CTV655411 DDO655394:DDR655411 DNK655394:DNN655411 DXG655394:DXJ655411 EHC655394:EHF655411 EQY655394:ERB655411 FAU655394:FAX655411 FKQ655394:FKT655411 FUM655394:FUP655411 GEI655394:GEL655411 GOE655394:GOH655411 GYA655394:GYD655411 HHW655394:HHZ655411 HRS655394:HRV655411 IBO655394:IBR655411 ILK655394:ILN655411 IVG655394:IVJ655411 JFC655394:JFF655411 JOY655394:JPB655411 JYU655394:JYX655411 KIQ655394:KIT655411 KSM655394:KSP655411 LCI655394:LCL655411 LME655394:LMH655411 LWA655394:LWD655411 MFW655394:MFZ655411 MPS655394:MPV655411 MZO655394:MZR655411 NJK655394:NJN655411 NTG655394:NTJ655411 ODC655394:ODF655411 OMY655394:ONB655411 OWU655394:OWX655411 PGQ655394:PGT655411 PQM655394:PQP655411 QAI655394:QAL655411 QKE655394:QKH655411 QUA655394:QUD655411 RDW655394:RDZ655411 RNS655394:RNV655411 RXO655394:RXR655411 SHK655394:SHN655411 SRG655394:SRJ655411 TBC655394:TBF655411 TKY655394:TLB655411 TUU655394:TUX655411 UEQ655394:UET655411 UOM655394:UOP655411 UYI655394:UYL655411 VIE655394:VIH655411 VSA655394:VSD655411 WBW655394:WBZ655411 WLS655394:WLV655411 WVO655394:WVR655411 G720930:J720947 JC720930:JF720947 SY720930:TB720947 ACU720930:ACX720947 AMQ720930:AMT720947 AWM720930:AWP720947 BGI720930:BGL720947 BQE720930:BQH720947 CAA720930:CAD720947 CJW720930:CJZ720947 CTS720930:CTV720947 DDO720930:DDR720947 DNK720930:DNN720947 DXG720930:DXJ720947 EHC720930:EHF720947 EQY720930:ERB720947 FAU720930:FAX720947 FKQ720930:FKT720947 FUM720930:FUP720947 GEI720930:GEL720947 GOE720930:GOH720947 GYA720930:GYD720947 HHW720930:HHZ720947 HRS720930:HRV720947 IBO720930:IBR720947 ILK720930:ILN720947 IVG720930:IVJ720947 JFC720930:JFF720947 JOY720930:JPB720947 JYU720930:JYX720947 KIQ720930:KIT720947 KSM720930:KSP720947 LCI720930:LCL720947 LME720930:LMH720947 LWA720930:LWD720947 MFW720930:MFZ720947 MPS720930:MPV720947 MZO720930:MZR720947 NJK720930:NJN720947 NTG720930:NTJ720947 ODC720930:ODF720947 OMY720930:ONB720947 OWU720930:OWX720947 PGQ720930:PGT720947 PQM720930:PQP720947 QAI720930:QAL720947 QKE720930:QKH720947 QUA720930:QUD720947 RDW720930:RDZ720947 RNS720930:RNV720947 RXO720930:RXR720947 SHK720930:SHN720947 SRG720930:SRJ720947 TBC720930:TBF720947 TKY720930:TLB720947 TUU720930:TUX720947 UEQ720930:UET720947 UOM720930:UOP720947 UYI720930:UYL720947 VIE720930:VIH720947 VSA720930:VSD720947 WBW720930:WBZ720947 WLS720930:WLV720947 WVO720930:WVR720947 G786466:J786483 JC786466:JF786483 SY786466:TB786483 ACU786466:ACX786483 AMQ786466:AMT786483 AWM786466:AWP786483 BGI786466:BGL786483 BQE786466:BQH786483 CAA786466:CAD786483 CJW786466:CJZ786483 CTS786466:CTV786483 DDO786466:DDR786483 DNK786466:DNN786483 DXG786466:DXJ786483 EHC786466:EHF786483 EQY786466:ERB786483 FAU786466:FAX786483 FKQ786466:FKT786483 FUM786466:FUP786483 GEI786466:GEL786483 GOE786466:GOH786483 GYA786466:GYD786483 HHW786466:HHZ786483 HRS786466:HRV786483 IBO786466:IBR786483 ILK786466:ILN786483 IVG786466:IVJ786483 JFC786466:JFF786483 JOY786466:JPB786483 JYU786466:JYX786483 KIQ786466:KIT786483 KSM786466:KSP786483 LCI786466:LCL786483 LME786466:LMH786483 LWA786466:LWD786483 MFW786466:MFZ786483 MPS786466:MPV786483 MZO786466:MZR786483 NJK786466:NJN786483 NTG786466:NTJ786483 ODC786466:ODF786483 OMY786466:ONB786483 OWU786466:OWX786483 PGQ786466:PGT786483 PQM786466:PQP786483 QAI786466:QAL786483 QKE786466:QKH786483 QUA786466:QUD786483 RDW786466:RDZ786483 RNS786466:RNV786483 RXO786466:RXR786483 SHK786466:SHN786483 SRG786466:SRJ786483 TBC786466:TBF786483 TKY786466:TLB786483 TUU786466:TUX786483 UEQ786466:UET786483 UOM786466:UOP786483 UYI786466:UYL786483 VIE786466:VIH786483 VSA786466:VSD786483 WBW786466:WBZ786483 WLS786466:WLV786483 WVO786466:WVR786483 G852002:J852019 JC852002:JF852019 SY852002:TB852019 ACU852002:ACX852019 AMQ852002:AMT852019 AWM852002:AWP852019 BGI852002:BGL852019 BQE852002:BQH852019 CAA852002:CAD852019 CJW852002:CJZ852019 CTS852002:CTV852019 DDO852002:DDR852019 DNK852002:DNN852019 DXG852002:DXJ852019 EHC852002:EHF852019 EQY852002:ERB852019 FAU852002:FAX852019 FKQ852002:FKT852019 FUM852002:FUP852019 GEI852002:GEL852019 GOE852002:GOH852019 GYA852002:GYD852019 HHW852002:HHZ852019 HRS852002:HRV852019 IBO852002:IBR852019 ILK852002:ILN852019 IVG852002:IVJ852019 JFC852002:JFF852019 JOY852002:JPB852019 JYU852002:JYX852019 KIQ852002:KIT852019 KSM852002:KSP852019 LCI852002:LCL852019 LME852002:LMH852019 LWA852002:LWD852019 MFW852002:MFZ852019 MPS852002:MPV852019 MZO852002:MZR852019 NJK852002:NJN852019 NTG852002:NTJ852019 ODC852002:ODF852019 OMY852002:ONB852019 OWU852002:OWX852019 PGQ852002:PGT852019 PQM852002:PQP852019 QAI852002:QAL852019 QKE852002:QKH852019 QUA852002:QUD852019 RDW852002:RDZ852019 RNS852002:RNV852019 RXO852002:RXR852019 SHK852002:SHN852019 SRG852002:SRJ852019 TBC852002:TBF852019 TKY852002:TLB852019 TUU852002:TUX852019 UEQ852002:UET852019 UOM852002:UOP852019 UYI852002:UYL852019 VIE852002:VIH852019 VSA852002:VSD852019 WBW852002:WBZ852019 WLS852002:WLV852019 WVO852002:WVR852019 G917538:J917555 JC917538:JF917555 SY917538:TB917555 ACU917538:ACX917555 AMQ917538:AMT917555 AWM917538:AWP917555 BGI917538:BGL917555 BQE917538:BQH917555 CAA917538:CAD917555 CJW917538:CJZ917555 CTS917538:CTV917555 DDO917538:DDR917555 DNK917538:DNN917555 DXG917538:DXJ917555 EHC917538:EHF917555 EQY917538:ERB917555 FAU917538:FAX917555 FKQ917538:FKT917555 FUM917538:FUP917555 GEI917538:GEL917555 GOE917538:GOH917555 GYA917538:GYD917555 HHW917538:HHZ917555 HRS917538:HRV917555 IBO917538:IBR917555 ILK917538:ILN917555 IVG917538:IVJ917555 JFC917538:JFF917555 JOY917538:JPB917555 JYU917538:JYX917555 KIQ917538:KIT917555 KSM917538:KSP917555 LCI917538:LCL917555 LME917538:LMH917555 LWA917538:LWD917555 MFW917538:MFZ917555 MPS917538:MPV917555 MZO917538:MZR917555 NJK917538:NJN917555 NTG917538:NTJ917555 ODC917538:ODF917555 OMY917538:ONB917555 OWU917538:OWX917555 PGQ917538:PGT917555 PQM917538:PQP917555 QAI917538:QAL917555 QKE917538:QKH917555 QUA917538:QUD917555 RDW917538:RDZ917555 RNS917538:RNV917555 RXO917538:RXR917555 SHK917538:SHN917555 SRG917538:SRJ917555 TBC917538:TBF917555 TKY917538:TLB917555 TUU917538:TUX917555 UEQ917538:UET917555 UOM917538:UOP917555 UYI917538:UYL917555 VIE917538:VIH917555 VSA917538:VSD917555 WBW917538:WBZ917555 WLS917538:WLV917555 WVO917538:WVR917555 G983074:J983091 JC983074:JF983091 SY983074:TB983091 ACU983074:ACX983091 AMQ983074:AMT983091 AWM983074:AWP983091 BGI983074:BGL983091 BQE983074:BQH983091 CAA983074:CAD983091 CJW983074:CJZ983091 CTS983074:CTV983091 DDO983074:DDR983091 DNK983074:DNN983091 DXG983074:DXJ983091 EHC983074:EHF983091 EQY983074:ERB983091 FAU983074:FAX983091 FKQ983074:FKT983091 FUM983074:FUP983091 GEI983074:GEL983091 GOE983074:GOH983091 GYA983074:GYD983091 HHW983074:HHZ983091 HRS983074:HRV983091 IBO983074:IBR983091 ILK983074:ILN983091 IVG983074:IVJ983091 JFC983074:JFF983091 JOY983074:JPB983091 JYU983074:JYX983091 KIQ983074:KIT983091 KSM983074:KSP983091 LCI983074:LCL983091 LME983074:LMH983091 LWA983074:LWD983091 MFW983074:MFZ983091 MPS983074:MPV983091 MZO983074:MZR983091 NJK983074:NJN983091 NTG983074:NTJ983091 ODC983074:ODF983091 OMY983074:ONB983091 OWU983074:OWX983091 PGQ983074:PGT983091 PQM983074:PQP983091 QAI983074:QAL983091 QKE983074:QKH983091 QUA983074:QUD983091 RDW983074:RDZ983091 RNS983074:RNV983091 RXO983074:RXR983091 SHK983074:SHN983091 SRG983074:SRJ983091 TBC983074:TBF983091 TKY983074:TLB983091 TUU983074:TUX983091 UEQ983074:UET983091 UOM983074:UOP983091 UYI983074:UYL983091 VIE983074:VIH983091 VSA983074:VSD983091 WBW983074:WBZ983091 WLS983074:WLV983091 WVO983074:WVR983091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F22:F94 JB22:JB94 SX22:SX94 ACT22:ACT94 AMP22:AMP94 AWL22:AWL94 BGH22:BGH94 BQD22:BQD94 BZZ22:BZZ94 CJV22:CJV94 CTR22:CTR94 DDN22:DDN94 DNJ22:DNJ94 DXF22:DXF94 EHB22:EHB94 EQX22:EQX94 FAT22:FAT94 FKP22:FKP94 FUL22:FUL94 GEH22:GEH94 GOD22:GOD94 GXZ22:GXZ94 HHV22:HHV94 HRR22:HRR94 IBN22:IBN94 ILJ22:ILJ94 IVF22:IVF94 JFB22:JFB94 JOX22:JOX94 JYT22:JYT94 KIP22:KIP94 KSL22:KSL94 LCH22:LCH94 LMD22:LMD94 LVZ22:LVZ94 MFV22:MFV94 MPR22:MPR94 MZN22:MZN94 NJJ22:NJJ94 NTF22:NTF94 ODB22:ODB94 OMX22:OMX94 OWT22:OWT94 PGP22:PGP94 PQL22:PQL94 QAH22:QAH94 QKD22:QKD94 QTZ22:QTZ94 RDV22:RDV94 RNR22:RNR94 RXN22:RXN94 SHJ22:SHJ94 SRF22:SRF94 TBB22:TBB94 TKX22:TKX94 TUT22:TUT94 UEP22:UEP94 UOL22:UOL94 UYH22:UYH94 VID22:VID94 VRZ22:VRZ94 WBV22:WBV94 WLR22:WLR94 WVN22:WVN94 F65558:F65630 JB65558:JB65630 SX65558:SX65630 ACT65558:ACT65630 AMP65558:AMP65630 AWL65558:AWL65630 BGH65558:BGH65630 BQD65558:BQD65630 BZZ65558:BZZ65630 CJV65558:CJV65630 CTR65558:CTR65630 DDN65558:DDN65630 DNJ65558:DNJ65630 DXF65558:DXF65630 EHB65558:EHB65630 EQX65558:EQX65630 FAT65558:FAT65630 FKP65558:FKP65630 FUL65558:FUL65630 GEH65558:GEH65630 GOD65558:GOD65630 GXZ65558:GXZ65630 HHV65558:HHV65630 HRR65558:HRR65630 IBN65558:IBN65630 ILJ65558:ILJ65630 IVF65558:IVF65630 JFB65558:JFB65630 JOX65558:JOX65630 JYT65558:JYT65630 KIP65558:KIP65630 KSL65558:KSL65630 LCH65558:LCH65630 LMD65558:LMD65630 LVZ65558:LVZ65630 MFV65558:MFV65630 MPR65558:MPR65630 MZN65558:MZN65630 NJJ65558:NJJ65630 NTF65558:NTF65630 ODB65558:ODB65630 OMX65558:OMX65630 OWT65558:OWT65630 PGP65558:PGP65630 PQL65558:PQL65630 QAH65558:QAH65630 QKD65558:QKD65630 QTZ65558:QTZ65630 RDV65558:RDV65630 RNR65558:RNR65630 RXN65558:RXN65630 SHJ65558:SHJ65630 SRF65558:SRF65630 TBB65558:TBB65630 TKX65558:TKX65630 TUT65558:TUT65630 UEP65558:UEP65630 UOL65558:UOL65630 UYH65558:UYH65630 VID65558:VID65630 VRZ65558:VRZ65630 WBV65558:WBV65630 WLR65558:WLR65630 WVN65558:WVN65630 F131094:F131166 JB131094:JB131166 SX131094:SX131166 ACT131094:ACT131166 AMP131094:AMP131166 AWL131094:AWL131166 BGH131094:BGH131166 BQD131094:BQD131166 BZZ131094:BZZ131166 CJV131094:CJV131166 CTR131094:CTR131166 DDN131094:DDN131166 DNJ131094:DNJ131166 DXF131094:DXF131166 EHB131094:EHB131166 EQX131094:EQX131166 FAT131094:FAT131166 FKP131094:FKP131166 FUL131094:FUL131166 GEH131094:GEH131166 GOD131094:GOD131166 GXZ131094:GXZ131166 HHV131094:HHV131166 HRR131094:HRR131166 IBN131094:IBN131166 ILJ131094:ILJ131166 IVF131094:IVF131166 JFB131094:JFB131166 JOX131094:JOX131166 JYT131094:JYT131166 KIP131094:KIP131166 KSL131094:KSL131166 LCH131094:LCH131166 LMD131094:LMD131166 LVZ131094:LVZ131166 MFV131094:MFV131166 MPR131094:MPR131166 MZN131094:MZN131166 NJJ131094:NJJ131166 NTF131094:NTF131166 ODB131094:ODB131166 OMX131094:OMX131166 OWT131094:OWT131166 PGP131094:PGP131166 PQL131094:PQL131166 QAH131094:QAH131166 QKD131094:QKD131166 QTZ131094:QTZ131166 RDV131094:RDV131166 RNR131094:RNR131166 RXN131094:RXN131166 SHJ131094:SHJ131166 SRF131094:SRF131166 TBB131094:TBB131166 TKX131094:TKX131166 TUT131094:TUT131166 UEP131094:UEP131166 UOL131094:UOL131166 UYH131094:UYH131166 VID131094:VID131166 VRZ131094:VRZ131166 WBV131094:WBV131166 WLR131094:WLR131166 WVN131094:WVN131166 F196630:F196702 JB196630:JB196702 SX196630:SX196702 ACT196630:ACT196702 AMP196630:AMP196702 AWL196630:AWL196702 BGH196630:BGH196702 BQD196630:BQD196702 BZZ196630:BZZ196702 CJV196630:CJV196702 CTR196630:CTR196702 DDN196630:DDN196702 DNJ196630:DNJ196702 DXF196630:DXF196702 EHB196630:EHB196702 EQX196630:EQX196702 FAT196630:FAT196702 FKP196630:FKP196702 FUL196630:FUL196702 GEH196630:GEH196702 GOD196630:GOD196702 GXZ196630:GXZ196702 HHV196630:HHV196702 HRR196630:HRR196702 IBN196630:IBN196702 ILJ196630:ILJ196702 IVF196630:IVF196702 JFB196630:JFB196702 JOX196630:JOX196702 JYT196630:JYT196702 KIP196630:KIP196702 KSL196630:KSL196702 LCH196630:LCH196702 LMD196630:LMD196702 LVZ196630:LVZ196702 MFV196630:MFV196702 MPR196630:MPR196702 MZN196630:MZN196702 NJJ196630:NJJ196702 NTF196630:NTF196702 ODB196630:ODB196702 OMX196630:OMX196702 OWT196630:OWT196702 PGP196630:PGP196702 PQL196630:PQL196702 QAH196630:QAH196702 QKD196630:QKD196702 QTZ196630:QTZ196702 RDV196630:RDV196702 RNR196630:RNR196702 RXN196630:RXN196702 SHJ196630:SHJ196702 SRF196630:SRF196702 TBB196630:TBB196702 TKX196630:TKX196702 TUT196630:TUT196702 UEP196630:UEP196702 UOL196630:UOL196702 UYH196630:UYH196702 VID196630:VID196702 VRZ196630:VRZ196702 WBV196630:WBV196702 WLR196630:WLR196702 WVN196630:WVN196702 F262166:F262238 JB262166:JB262238 SX262166:SX262238 ACT262166:ACT262238 AMP262166:AMP262238 AWL262166:AWL262238 BGH262166:BGH262238 BQD262166:BQD262238 BZZ262166:BZZ262238 CJV262166:CJV262238 CTR262166:CTR262238 DDN262166:DDN262238 DNJ262166:DNJ262238 DXF262166:DXF262238 EHB262166:EHB262238 EQX262166:EQX262238 FAT262166:FAT262238 FKP262166:FKP262238 FUL262166:FUL262238 GEH262166:GEH262238 GOD262166:GOD262238 GXZ262166:GXZ262238 HHV262166:HHV262238 HRR262166:HRR262238 IBN262166:IBN262238 ILJ262166:ILJ262238 IVF262166:IVF262238 JFB262166:JFB262238 JOX262166:JOX262238 JYT262166:JYT262238 KIP262166:KIP262238 KSL262166:KSL262238 LCH262166:LCH262238 LMD262166:LMD262238 LVZ262166:LVZ262238 MFV262166:MFV262238 MPR262166:MPR262238 MZN262166:MZN262238 NJJ262166:NJJ262238 NTF262166:NTF262238 ODB262166:ODB262238 OMX262166:OMX262238 OWT262166:OWT262238 PGP262166:PGP262238 PQL262166:PQL262238 QAH262166:QAH262238 QKD262166:QKD262238 QTZ262166:QTZ262238 RDV262166:RDV262238 RNR262166:RNR262238 RXN262166:RXN262238 SHJ262166:SHJ262238 SRF262166:SRF262238 TBB262166:TBB262238 TKX262166:TKX262238 TUT262166:TUT262238 UEP262166:UEP262238 UOL262166:UOL262238 UYH262166:UYH262238 VID262166:VID262238 VRZ262166:VRZ262238 WBV262166:WBV262238 WLR262166:WLR262238 WVN262166:WVN262238 F327702:F327774 JB327702:JB327774 SX327702:SX327774 ACT327702:ACT327774 AMP327702:AMP327774 AWL327702:AWL327774 BGH327702:BGH327774 BQD327702:BQD327774 BZZ327702:BZZ327774 CJV327702:CJV327774 CTR327702:CTR327774 DDN327702:DDN327774 DNJ327702:DNJ327774 DXF327702:DXF327774 EHB327702:EHB327774 EQX327702:EQX327774 FAT327702:FAT327774 FKP327702:FKP327774 FUL327702:FUL327774 GEH327702:GEH327774 GOD327702:GOD327774 GXZ327702:GXZ327774 HHV327702:HHV327774 HRR327702:HRR327774 IBN327702:IBN327774 ILJ327702:ILJ327774 IVF327702:IVF327774 JFB327702:JFB327774 JOX327702:JOX327774 JYT327702:JYT327774 KIP327702:KIP327774 KSL327702:KSL327774 LCH327702:LCH327774 LMD327702:LMD327774 LVZ327702:LVZ327774 MFV327702:MFV327774 MPR327702:MPR327774 MZN327702:MZN327774 NJJ327702:NJJ327774 NTF327702:NTF327774 ODB327702:ODB327774 OMX327702:OMX327774 OWT327702:OWT327774 PGP327702:PGP327774 PQL327702:PQL327774 QAH327702:QAH327774 QKD327702:QKD327774 QTZ327702:QTZ327774 RDV327702:RDV327774 RNR327702:RNR327774 RXN327702:RXN327774 SHJ327702:SHJ327774 SRF327702:SRF327774 TBB327702:TBB327774 TKX327702:TKX327774 TUT327702:TUT327774 UEP327702:UEP327774 UOL327702:UOL327774 UYH327702:UYH327774 VID327702:VID327774 VRZ327702:VRZ327774 WBV327702:WBV327774 WLR327702:WLR327774 WVN327702:WVN327774 F393238:F393310 JB393238:JB393310 SX393238:SX393310 ACT393238:ACT393310 AMP393238:AMP393310 AWL393238:AWL393310 BGH393238:BGH393310 BQD393238:BQD393310 BZZ393238:BZZ393310 CJV393238:CJV393310 CTR393238:CTR393310 DDN393238:DDN393310 DNJ393238:DNJ393310 DXF393238:DXF393310 EHB393238:EHB393310 EQX393238:EQX393310 FAT393238:FAT393310 FKP393238:FKP393310 FUL393238:FUL393310 GEH393238:GEH393310 GOD393238:GOD393310 GXZ393238:GXZ393310 HHV393238:HHV393310 HRR393238:HRR393310 IBN393238:IBN393310 ILJ393238:ILJ393310 IVF393238:IVF393310 JFB393238:JFB393310 JOX393238:JOX393310 JYT393238:JYT393310 KIP393238:KIP393310 KSL393238:KSL393310 LCH393238:LCH393310 LMD393238:LMD393310 LVZ393238:LVZ393310 MFV393238:MFV393310 MPR393238:MPR393310 MZN393238:MZN393310 NJJ393238:NJJ393310 NTF393238:NTF393310 ODB393238:ODB393310 OMX393238:OMX393310 OWT393238:OWT393310 PGP393238:PGP393310 PQL393238:PQL393310 QAH393238:QAH393310 QKD393238:QKD393310 QTZ393238:QTZ393310 RDV393238:RDV393310 RNR393238:RNR393310 RXN393238:RXN393310 SHJ393238:SHJ393310 SRF393238:SRF393310 TBB393238:TBB393310 TKX393238:TKX393310 TUT393238:TUT393310 UEP393238:UEP393310 UOL393238:UOL393310 UYH393238:UYH393310 VID393238:VID393310 VRZ393238:VRZ393310 WBV393238:WBV393310 WLR393238:WLR393310 WVN393238:WVN393310 F458774:F458846 JB458774:JB458846 SX458774:SX458846 ACT458774:ACT458846 AMP458774:AMP458846 AWL458774:AWL458846 BGH458774:BGH458846 BQD458774:BQD458846 BZZ458774:BZZ458846 CJV458774:CJV458846 CTR458774:CTR458846 DDN458774:DDN458846 DNJ458774:DNJ458846 DXF458774:DXF458846 EHB458774:EHB458846 EQX458774:EQX458846 FAT458774:FAT458846 FKP458774:FKP458846 FUL458774:FUL458846 GEH458774:GEH458846 GOD458774:GOD458846 GXZ458774:GXZ458846 HHV458774:HHV458846 HRR458774:HRR458846 IBN458774:IBN458846 ILJ458774:ILJ458846 IVF458774:IVF458846 JFB458774:JFB458846 JOX458774:JOX458846 JYT458774:JYT458846 KIP458774:KIP458846 KSL458774:KSL458846 LCH458774:LCH458846 LMD458774:LMD458846 LVZ458774:LVZ458846 MFV458774:MFV458846 MPR458774:MPR458846 MZN458774:MZN458846 NJJ458774:NJJ458846 NTF458774:NTF458846 ODB458774:ODB458846 OMX458774:OMX458846 OWT458774:OWT458846 PGP458774:PGP458846 PQL458774:PQL458846 QAH458774:QAH458846 QKD458774:QKD458846 QTZ458774:QTZ458846 RDV458774:RDV458846 RNR458774:RNR458846 RXN458774:RXN458846 SHJ458774:SHJ458846 SRF458774:SRF458846 TBB458774:TBB458846 TKX458774:TKX458846 TUT458774:TUT458846 UEP458774:UEP458846 UOL458774:UOL458846 UYH458774:UYH458846 VID458774:VID458846 VRZ458774:VRZ458846 WBV458774:WBV458846 WLR458774:WLR458846 WVN458774:WVN458846 F524310:F524382 JB524310:JB524382 SX524310:SX524382 ACT524310:ACT524382 AMP524310:AMP524382 AWL524310:AWL524382 BGH524310:BGH524382 BQD524310:BQD524382 BZZ524310:BZZ524382 CJV524310:CJV524382 CTR524310:CTR524382 DDN524310:DDN524382 DNJ524310:DNJ524382 DXF524310:DXF524382 EHB524310:EHB524382 EQX524310:EQX524382 FAT524310:FAT524382 FKP524310:FKP524382 FUL524310:FUL524382 GEH524310:GEH524382 GOD524310:GOD524382 GXZ524310:GXZ524382 HHV524310:HHV524382 HRR524310:HRR524382 IBN524310:IBN524382 ILJ524310:ILJ524382 IVF524310:IVF524382 JFB524310:JFB524382 JOX524310:JOX524382 JYT524310:JYT524382 KIP524310:KIP524382 KSL524310:KSL524382 LCH524310:LCH524382 LMD524310:LMD524382 LVZ524310:LVZ524382 MFV524310:MFV524382 MPR524310:MPR524382 MZN524310:MZN524382 NJJ524310:NJJ524382 NTF524310:NTF524382 ODB524310:ODB524382 OMX524310:OMX524382 OWT524310:OWT524382 PGP524310:PGP524382 PQL524310:PQL524382 QAH524310:QAH524382 QKD524310:QKD524382 QTZ524310:QTZ524382 RDV524310:RDV524382 RNR524310:RNR524382 RXN524310:RXN524382 SHJ524310:SHJ524382 SRF524310:SRF524382 TBB524310:TBB524382 TKX524310:TKX524382 TUT524310:TUT524382 UEP524310:UEP524382 UOL524310:UOL524382 UYH524310:UYH524382 VID524310:VID524382 VRZ524310:VRZ524382 WBV524310:WBV524382 WLR524310:WLR524382 WVN524310:WVN524382 F589846:F589918 JB589846:JB589918 SX589846:SX589918 ACT589846:ACT589918 AMP589846:AMP589918 AWL589846:AWL589918 BGH589846:BGH589918 BQD589846:BQD589918 BZZ589846:BZZ589918 CJV589846:CJV589918 CTR589846:CTR589918 DDN589846:DDN589918 DNJ589846:DNJ589918 DXF589846:DXF589918 EHB589846:EHB589918 EQX589846:EQX589918 FAT589846:FAT589918 FKP589846:FKP589918 FUL589846:FUL589918 GEH589846:GEH589918 GOD589846:GOD589918 GXZ589846:GXZ589918 HHV589846:HHV589918 HRR589846:HRR589918 IBN589846:IBN589918 ILJ589846:ILJ589918 IVF589846:IVF589918 JFB589846:JFB589918 JOX589846:JOX589918 JYT589846:JYT589918 KIP589846:KIP589918 KSL589846:KSL589918 LCH589846:LCH589918 LMD589846:LMD589918 LVZ589846:LVZ589918 MFV589846:MFV589918 MPR589846:MPR589918 MZN589846:MZN589918 NJJ589846:NJJ589918 NTF589846:NTF589918 ODB589846:ODB589918 OMX589846:OMX589918 OWT589846:OWT589918 PGP589846:PGP589918 PQL589846:PQL589918 QAH589846:QAH589918 QKD589846:QKD589918 QTZ589846:QTZ589918 RDV589846:RDV589918 RNR589846:RNR589918 RXN589846:RXN589918 SHJ589846:SHJ589918 SRF589846:SRF589918 TBB589846:TBB589918 TKX589846:TKX589918 TUT589846:TUT589918 UEP589846:UEP589918 UOL589846:UOL589918 UYH589846:UYH589918 VID589846:VID589918 VRZ589846:VRZ589918 WBV589846:WBV589918 WLR589846:WLR589918 WVN589846:WVN589918 F655382:F655454 JB655382:JB655454 SX655382:SX655454 ACT655382:ACT655454 AMP655382:AMP655454 AWL655382:AWL655454 BGH655382:BGH655454 BQD655382:BQD655454 BZZ655382:BZZ655454 CJV655382:CJV655454 CTR655382:CTR655454 DDN655382:DDN655454 DNJ655382:DNJ655454 DXF655382:DXF655454 EHB655382:EHB655454 EQX655382:EQX655454 FAT655382:FAT655454 FKP655382:FKP655454 FUL655382:FUL655454 GEH655382:GEH655454 GOD655382:GOD655454 GXZ655382:GXZ655454 HHV655382:HHV655454 HRR655382:HRR655454 IBN655382:IBN655454 ILJ655382:ILJ655454 IVF655382:IVF655454 JFB655382:JFB655454 JOX655382:JOX655454 JYT655382:JYT655454 KIP655382:KIP655454 KSL655382:KSL655454 LCH655382:LCH655454 LMD655382:LMD655454 LVZ655382:LVZ655454 MFV655382:MFV655454 MPR655382:MPR655454 MZN655382:MZN655454 NJJ655382:NJJ655454 NTF655382:NTF655454 ODB655382:ODB655454 OMX655382:OMX655454 OWT655382:OWT655454 PGP655382:PGP655454 PQL655382:PQL655454 QAH655382:QAH655454 QKD655382:QKD655454 QTZ655382:QTZ655454 RDV655382:RDV655454 RNR655382:RNR655454 RXN655382:RXN655454 SHJ655382:SHJ655454 SRF655382:SRF655454 TBB655382:TBB655454 TKX655382:TKX655454 TUT655382:TUT655454 UEP655382:UEP655454 UOL655382:UOL655454 UYH655382:UYH655454 VID655382:VID655454 VRZ655382:VRZ655454 WBV655382:WBV655454 WLR655382:WLR655454 WVN655382:WVN655454 F720918:F720990 JB720918:JB720990 SX720918:SX720990 ACT720918:ACT720990 AMP720918:AMP720990 AWL720918:AWL720990 BGH720918:BGH720990 BQD720918:BQD720990 BZZ720918:BZZ720990 CJV720918:CJV720990 CTR720918:CTR720990 DDN720918:DDN720990 DNJ720918:DNJ720990 DXF720918:DXF720990 EHB720918:EHB720990 EQX720918:EQX720990 FAT720918:FAT720990 FKP720918:FKP720990 FUL720918:FUL720990 GEH720918:GEH720990 GOD720918:GOD720990 GXZ720918:GXZ720990 HHV720918:HHV720990 HRR720918:HRR720990 IBN720918:IBN720990 ILJ720918:ILJ720990 IVF720918:IVF720990 JFB720918:JFB720990 JOX720918:JOX720990 JYT720918:JYT720990 KIP720918:KIP720990 KSL720918:KSL720990 LCH720918:LCH720990 LMD720918:LMD720990 LVZ720918:LVZ720990 MFV720918:MFV720990 MPR720918:MPR720990 MZN720918:MZN720990 NJJ720918:NJJ720990 NTF720918:NTF720990 ODB720918:ODB720990 OMX720918:OMX720990 OWT720918:OWT720990 PGP720918:PGP720990 PQL720918:PQL720990 QAH720918:QAH720990 QKD720918:QKD720990 QTZ720918:QTZ720990 RDV720918:RDV720990 RNR720918:RNR720990 RXN720918:RXN720990 SHJ720918:SHJ720990 SRF720918:SRF720990 TBB720918:TBB720990 TKX720918:TKX720990 TUT720918:TUT720990 UEP720918:UEP720990 UOL720918:UOL720990 UYH720918:UYH720990 VID720918:VID720990 VRZ720918:VRZ720990 WBV720918:WBV720990 WLR720918:WLR720990 WVN720918:WVN720990 F786454:F786526 JB786454:JB786526 SX786454:SX786526 ACT786454:ACT786526 AMP786454:AMP786526 AWL786454:AWL786526 BGH786454:BGH786526 BQD786454:BQD786526 BZZ786454:BZZ786526 CJV786454:CJV786526 CTR786454:CTR786526 DDN786454:DDN786526 DNJ786454:DNJ786526 DXF786454:DXF786526 EHB786454:EHB786526 EQX786454:EQX786526 FAT786454:FAT786526 FKP786454:FKP786526 FUL786454:FUL786526 GEH786454:GEH786526 GOD786454:GOD786526 GXZ786454:GXZ786526 HHV786454:HHV786526 HRR786454:HRR786526 IBN786454:IBN786526 ILJ786454:ILJ786526 IVF786454:IVF786526 JFB786454:JFB786526 JOX786454:JOX786526 JYT786454:JYT786526 KIP786454:KIP786526 KSL786454:KSL786526 LCH786454:LCH786526 LMD786454:LMD786526 LVZ786454:LVZ786526 MFV786454:MFV786526 MPR786454:MPR786526 MZN786454:MZN786526 NJJ786454:NJJ786526 NTF786454:NTF786526 ODB786454:ODB786526 OMX786454:OMX786526 OWT786454:OWT786526 PGP786454:PGP786526 PQL786454:PQL786526 QAH786454:QAH786526 QKD786454:QKD786526 QTZ786454:QTZ786526 RDV786454:RDV786526 RNR786454:RNR786526 RXN786454:RXN786526 SHJ786454:SHJ786526 SRF786454:SRF786526 TBB786454:TBB786526 TKX786454:TKX786526 TUT786454:TUT786526 UEP786454:UEP786526 UOL786454:UOL786526 UYH786454:UYH786526 VID786454:VID786526 VRZ786454:VRZ786526 WBV786454:WBV786526 WLR786454:WLR786526 WVN786454:WVN786526 F851990:F852062 JB851990:JB852062 SX851990:SX852062 ACT851990:ACT852062 AMP851990:AMP852062 AWL851990:AWL852062 BGH851990:BGH852062 BQD851990:BQD852062 BZZ851990:BZZ852062 CJV851990:CJV852062 CTR851990:CTR852062 DDN851990:DDN852062 DNJ851990:DNJ852062 DXF851990:DXF852062 EHB851990:EHB852062 EQX851990:EQX852062 FAT851990:FAT852062 FKP851990:FKP852062 FUL851990:FUL852062 GEH851990:GEH852062 GOD851990:GOD852062 GXZ851990:GXZ852062 HHV851990:HHV852062 HRR851990:HRR852062 IBN851990:IBN852062 ILJ851990:ILJ852062 IVF851990:IVF852062 JFB851990:JFB852062 JOX851990:JOX852062 JYT851990:JYT852062 KIP851990:KIP852062 KSL851990:KSL852062 LCH851990:LCH852062 LMD851990:LMD852062 LVZ851990:LVZ852062 MFV851990:MFV852062 MPR851990:MPR852062 MZN851990:MZN852062 NJJ851990:NJJ852062 NTF851990:NTF852062 ODB851990:ODB852062 OMX851990:OMX852062 OWT851990:OWT852062 PGP851990:PGP852062 PQL851990:PQL852062 QAH851990:QAH852062 QKD851990:QKD852062 QTZ851990:QTZ852062 RDV851990:RDV852062 RNR851990:RNR852062 RXN851990:RXN852062 SHJ851990:SHJ852062 SRF851990:SRF852062 TBB851990:TBB852062 TKX851990:TKX852062 TUT851990:TUT852062 UEP851990:UEP852062 UOL851990:UOL852062 UYH851990:UYH852062 VID851990:VID852062 VRZ851990:VRZ852062 WBV851990:WBV852062 WLR851990:WLR852062 WVN851990:WVN852062 F917526:F917598 JB917526:JB917598 SX917526:SX917598 ACT917526:ACT917598 AMP917526:AMP917598 AWL917526:AWL917598 BGH917526:BGH917598 BQD917526:BQD917598 BZZ917526:BZZ917598 CJV917526:CJV917598 CTR917526:CTR917598 DDN917526:DDN917598 DNJ917526:DNJ917598 DXF917526:DXF917598 EHB917526:EHB917598 EQX917526:EQX917598 FAT917526:FAT917598 FKP917526:FKP917598 FUL917526:FUL917598 GEH917526:GEH917598 GOD917526:GOD917598 GXZ917526:GXZ917598 HHV917526:HHV917598 HRR917526:HRR917598 IBN917526:IBN917598 ILJ917526:ILJ917598 IVF917526:IVF917598 JFB917526:JFB917598 JOX917526:JOX917598 JYT917526:JYT917598 KIP917526:KIP917598 KSL917526:KSL917598 LCH917526:LCH917598 LMD917526:LMD917598 LVZ917526:LVZ917598 MFV917526:MFV917598 MPR917526:MPR917598 MZN917526:MZN917598 NJJ917526:NJJ917598 NTF917526:NTF917598 ODB917526:ODB917598 OMX917526:OMX917598 OWT917526:OWT917598 PGP917526:PGP917598 PQL917526:PQL917598 QAH917526:QAH917598 QKD917526:QKD917598 QTZ917526:QTZ917598 RDV917526:RDV917598 RNR917526:RNR917598 RXN917526:RXN917598 SHJ917526:SHJ917598 SRF917526:SRF917598 TBB917526:TBB917598 TKX917526:TKX917598 TUT917526:TUT917598 UEP917526:UEP917598 UOL917526:UOL917598 UYH917526:UYH917598 VID917526:VID917598 VRZ917526:VRZ917598 WBV917526:WBV917598 WLR917526:WLR917598 WVN917526:WVN917598 F983062:F983134 JB983062:JB983134 SX983062:SX983134 ACT983062:ACT983134 AMP983062:AMP983134 AWL983062:AWL983134 BGH983062:BGH983134 BQD983062:BQD983134 BZZ983062:BZZ983134 CJV983062:CJV983134 CTR983062:CTR983134 DDN983062:DDN983134 DNJ983062:DNJ983134 DXF983062:DXF983134 EHB983062:EHB983134 EQX983062:EQX983134 FAT983062:FAT983134 FKP983062:FKP983134 FUL983062:FUL983134 GEH983062:GEH983134 GOD983062:GOD983134 GXZ983062:GXZ983134 HHV983062:HHV983134 HRR983062:HRR983134 IBN983062:IBN983134 ILJ983062:ILJ983134 IVF983062:IVF983134 JFB983062:JFB983134 JOX983062:JOX983134 JYT983062:JYT983134 KIP983062:KIP983134 KSL983062:KSL983134 LCH983062:LCH983134 LMD983062:LMD983134 LVZ983062:LVZ983134 MFV983062:MFV983134 MPR983062:MPR983134 MZN983062:MZN983134 NJJ983062:NJJ983134 NTF983062:NTF983134 ODB983062:ODB983134 OMX983062:OMX983134 OWT983062:OWT983134 PGP983062:PGP983134 PQL983062:PQL983134 QAH983062:QAH983134 QKD983062:QKD983134 QTZ983062:QTZ983134 RDV983062:RDV983134 RNR983062:RNR983134 RXN983062:RXN983134 SHJ983062:SHJ983134 SRF983062:SRF983134 TBB983062:TBB983134 TKX983062:TKX983134 TUT983062:TUT983134 UEP983062:UEP983134 UOL983062:UOL983134 UYH983062:UYH983134 VID983062:VID983134 VRZ983062:VRZ983134 WBV983062:WBV983134 WLR983062:WLR983134 WVN983062:WVN983134 E103:J103 JA103:JF103 SW103:TB103 ACS103:ACX103 AMO103:AMT103 AWK103:AWP103 BGG103:BGL103 BQC103:BQH103 BZY103:CAD103 CJU103:CJZ103 CTQ103:CTV103 DDM103:DDR103 DNI103:DNN103 DXE103:DXJ103 EHA103:EHF103 EQW103:ERB103 FAS103:FAX103 FKO103:FKT103 FUK103:FUP103 GEG103:GEL103 GOC103:GOH103 GXY103:GYD103 HHU103:HHZ103 HRQ103:HRV103 IBM103:IBR103 ILI103:ILN103 IVE103:IVJ103 JFA103:JFF103 JOW103:JPB103 JYS103:JYX103 KIO103:KIT103 KSK103:KSP103 LCG103:LCL103 LMC103:LMH103 LVY103:LWD103 MFU103:MFZ103 MPQ103:MPV103 MZM103:MZR103 NJI103:NJN103 NTE103:NTJ103 ODA103:ODF103 OMW103:ONB103 OWS103:OWX103 PGO103:PGT103 PQK103:PQP103 QAG103:QAL103 QKC103:QKH103 QTY103:QUD103 RDU103:RDZ103 RNQ103:RNV103 RXM103:RXR103 SHI103:SHN103 SRE103:SRJ103 TBA103:TBF103 TKW103:TLB103 TUS103:TUX103 UEO103:UET103 UOK103:UOP103 UYG103:UYL103 VIC103:VIH103 VRY103:VSD103 WBU103:WBZ103 WLQ103:WLV103 WVM103:WVR103 E65639:J65639 JA65639:JF65639 SW65639:TB65639 ACS65639:ACX65639 AMO65639:AMT65639 AWK65639:AWP65639 BGG65639:BGL65639 BQC65639:BQH65639 BZY65639:CAD65639 CJU65639:CJZ65639 CTQ65639:CTV65639 DDM65639:DDR65639 DNI65639:DNN65639 DXE65639:DXJ65639 EHA65639:EHF65639 EQW65639:ERB65639 FAS65639:FAX65639 FKO65639:FKT65639 FUK65639:FUP65639 GEG65639:GEL65639 GOC65639:GOH65639 GXY65639:GYD65639 HHU65639:HHZ65639 HRQ65639:HRV65639 IBM65639:IBR65639 ILI65639:ILN65639 IVE65639:IVJ65639 JFA65639:JFF65639 JOW65639:JPB65639 JYS65639:JYX65639 KIO65639:KIT65639 KSK65639:KSP65639 LCG65639:LCL65639 LMC65639:LMH65639 LVY65639:LWD65639 MFU65639:MFZ65639 MPQ65639:MPV65639 MZM65639:MZR65639 NJI65639:NJN65639 NTE65639:NTJ65639 ODA65639:ODF65639 OMW65639:ONB65639 OWS65639:OWX65639 PGO65639:PGT65639 PQK65639:PQP65639 QAG65639:QAL65639 QKC65639:QKH65639 QTY65639:QUD65639 RDU65639:RDZ65639 RNQ65639:RNV65639 RXM65639:RXR65639 SHI65639:SHN65639 SRE65639:SRJ65639 TBA65639:TBF65639 TKW65639:TLB65639 TUS65639:TUX65639 UEO65639:UET65639 UOK65639:UOP65639 UYG65639:UYL65639 VIC65639:VIH65639 VRY65639:VSD65639 WBU65639:WBZ65639 WLQ65639:WLV65639 WVM65639:WVR65639 E131175:J131175 JA131175:JF131175 SW131175:TB131175 ACS131175:ACX131175 AMO131175:AMT131175 AWK131175:AWP131175 BGG131175:BGL131175 BQC131175:BQH131175 BZY131175:CAD131175 CJU131175:CJZ131175 CTQ131175:CTV131175 DDM131175:DDR131175 DNI131175:DNN131175 DXE131175:DXJ131175 EHA131175:EHF131175 EQW131175:ERB131175 FAS131175:FAX131175 FKO131175:FKT131175 FUK131175:FUP131175 GEG131175:GEL131175 GOC131175:GOH131175 GXY131175:GYD131175 HHU131175:HHZ131175 HRQ131175:HRV131175 IBM131175:IBR131175 ILI131175:ILN131175 IVE131175:IVJ131175 JFA131175:JFF131175 JOW131175:JPB131175 JYS131175:JYX131175 KIO131175:KIT131175 KSK131175:KSP131175 LCG131175:LCL131175 LMC131175:LMH131175 LVY131175:LWD131175 MFU131175:MFZ131175 MPQ131175:MPV131175 MZM131175:MZR131175 NJI131175:NJN131175 NTE131175:NTJ131175 ODA131175:ODF131175 OMW131175:ONB131175 OWS131175:OWX131175 PGO131175:PGT131175 PQK131175:PQP131175 QAG131175:QAL131175 QKC131175:QKH131175 QTY131175:QUD131175 RDU131175:RDZ131175 RNQ131175:RNV131175 RXM131175:RXR131175 SHI131175:SHN131175 SRE131175:SRJ131175 TBA131175:TBF131175 TKW131175:TLB131175 TUS131175:TUX131175 UEO131175:UET131175 UOK131175:UOP131175 UYG131175:UYL131175 VIC131175:VIH131175 VRY131175:VSD131175 WBU131175:WBZ131175 WLQ131175:WLV131175 WVM131175:WVR131175 E196711:J196711 JA196711:JF196711 SW196711:TB196711 ACS196711:ACX196711 AMO196711:AMT196711 AWK196711:AWP196711 BGG196711:BGL196711 BQC196711:BQH196711 BZY196711:CAD196711 CJU196711:CJZ196711 CTQ196711:CTV196711 DDM196711:DDR196711 DNI196711:DNN196711 DXE196711:DXJ196711 EHA196711:EHF196711 EQW196711:ERB196711 FAS196711:FAX196711 FKO196711:FKT196711 FUK196711:FUP196711 GEG196711:GEL196711 GOC196711:GOH196711 GXY196711:GYD196711 HHU196711:HHZ196711 HRQ196711:HRV196711 IBM196711:IBR196711 ILI196711:ILN196711 IVE196711:IVJ196711 JFA196711:JFF196711 JOW196711:JPB196711 JYS196711:JYX196711 KIO196711:KIT196711 KSK196711:KSP196711 LCG196711:LCL196711 LMC196711:LMH196711 LVY196711:LWD196711 MFU196711:MFZ196711 MPQ196711:MPV196711 MZM196711:MZR196711 NJI196711:NJN196711 NTE196711:NTJ196711 ODA196711:ODF196711 OMW196711:ONB196711 OWS196711:OWX196711 PGO196711:PGT196711 PQK196711:PQP196711 QAG196711:QAL196711 QKC196711:QKH196711 QTY196711:QUD196711 RDU196711:RDZ196711 RNQ196711:RNV196711 RXM196711:RXR196711 SHI196711:SHN196711 SRE196711:SRJ196711 TBA196711:TBF196711 TKW196711:TLB196711 TUS196711:TUX196711 UEO196711:UET196711 UOK196711:UOP196711 UYG196711:UYL196711 VIC196711:VIH196711 VRY196711:VSD196711 WBU196711:WBZ196711 WLQ196711:WLV196711 WVM196711:WVR196711 E262247:J262247 JA262247:JF262247 SW262247:TB262247 ACS262247:ACX262247 AMO262247:AMT262247 AWK262247:AWP262247 BGG262247:BGL262247 BQC262247:BQH262247 BZY262247:CAD262247 CJU262247:CJZ262247 CTQ262247:CTV262247 DDM262247:DDR262247 DNI262247:DNN262247 DXE262247:DXJ262247 EHA262247:EHF262247 EQW262247:ERB262247 FAS262247:FAX262247 FKO262247:FKT262247 FUK262247:FUP262247 GEG262247:GEL262247 GOC262247:GOH262247 GXY262247:GYD262247 HHU262247:HHZ262247 HRQ262247:HRV262247 IBM262247:IBR262247 ILI262247:ILN262247 IVE262247:IVJ262247 JFA262247:JFF262247 JOW262247:JPB262247 JYS262247:JYX262247 KIO262247:KIT262247 KSK262247:KSP262247 LCG262247:LCL262247 LMC262247:LMH262247 LVY262247:LWD262247 MFU262247:MFZ262247 MPQ262247:MPV262247 MZM262247:MZR262247 NJI262247:NJN262247 NTE262247:NTJ262247 ODA262247:ODF262247 OMW262247:ONB262247 OWS262247:OWX262247 PGO262247:PGT262247 PQK262247:PQP262247 QAG262247:QAL262247 QKC262247:QKH262247 QTY262247:QUD262247 RDU262247:RDZ262247 RNQ262247:RNV262247 RXM262247:RXR262247 SHI262247:SHN262247 SRE262247:SRJ262247 TBA262247:TBF262247 TKW262247:TLB262247 TUS262247:TUX262247 UEO262247:UET262247 UOK262247:UOP262247 UYG262247:UYL262247 VIC262247:VIH262247 VRY262247:VSD262247 WBU262247:WBZ262247 WLQ262247:WLV262247 WVM262247:WVR262247 E327783:J327783 JA327783:JF327783 SW327783:TB327783 ACS327783:ACX327783 AMO327783:AMT327783 AWK327783:AWP327783 BGG327783:BGL327783 BQC327783:BQH327783 BZY327783:CAD327783 CJU327783:CJZ327783 CTQ327783:CTV327783 DDM327783:DDR327783 DNI327783:DNN327783 DXE327783:DXJ327783 EHA327783:EHF327783 EQW327783:ERB327783 FAS327783:FAX327783 FKO327783:FKT327783 FUK327783:FUP327783 GEG327783:GEL327783 GOC327783:GOH327783 GXY327783:GYD327783 HHU327783:HHZ327783 HRQ327783:HRV327783 IBM327783:IBR327783 ILI327783:ILN327783 IVE327783:IVJ327783 JFA327783:JFF327783 JOW327783:JPB327783 JYS327783:JYX327783 KIO327783:KIT327783 KSK327783:KSP327783 LCG327783:LCL327783 LMC327783:LMH327783 LVY327783:LWD327783 MFU327783:MFZ327783 MPQ327783:MPV327783 MZM327783:MZR327783 NJI327783:NJN327783 NTE327783:NTJ327783 ODA327783:ODF327783 OMW327783:ONB327783 OWS327783:OWX327783 PGO327783:PGT327783 PQK327783:PQP327783 QAG327783:QAL327783 QKC327783:QKH327783 QTY327783:QUD327783 RDU327783:RDZ327783 RNQ327783:RNV327783 RXM327783:RXR327783 SHI327783:SHN327783 SRE327783:SRJ327783 TBA327783:TBF327783 TKW327783:TLB327783 TUS327783:TUX327783 UEO327783:UET327783 UOK327783:UOP327783 UYG327783:UYL327783 VIC327783:VIH327783 VRY327783:VSD327783 WBU327783:WBZ327783 WLQ327783:WLV327783 WVM327783:WVR327783 E393319:J393319 JA393319:JF393319 SW393319:TB393319 ACS393319:ACX393319 AMO393319:AMT393319 AWK393319:AWP393319 BGG393319:BGL393319 BQC393319:BQH393319 BZY393319:CAD393319 CJU393319:CJZ393319 CTQ393319:CTV393319 DDM393319:DDR393319 DNI393319:DNN393319 DXE393319:DXJ393319 EHA393319:EHF393319 EQW393319:ERB393319 FAS393319:FAX393319 FKO393319:FKT393319 FUK393319:FUP393319 GEG393319:GEL393319 GOC393319:GOH393319 GXY393319:GYD393319 HHU393319:HHZ393319 HRQ393319:HRV393319 IBM393319:IBR393319 ILI393319:ILN393319 IVE393319:IVJ393319 JFA393319:JFF393319 JOW393319:JPB393319 JYS393319:JYX393319 KIO393319:KIT393319 KSK393319:KSP393319 LCG393319:LCL393319 LMC393319:LMH393319 LVY393319:LWD393319 MFU393319:MFZ393319 MPQ393319:MPV393319 MZM393319:MZR393319 NJI393319:NJN393319 NTE393319:NTJ393319 ODA393319:ODF393319 OMW393319:ONB393319 OWS393319:OWX393319 PGO393319:PGT393319 PQK393319:PQP393319 QAG393319:QAL393319 QKC393319:QKH393319 QTY393319:QUD393319 RDU393319:RDZ393319 RNQ393319:RNV393319 RXM393319:RXR393319 SHI393319:SHN393319 SRE393319:SRJ393319 TBA393319:TBF393319 TKW393319:TLB393319 TUS393319:TUX393319 UEO393319:UET393319 UOK393319:UOP393319 UYG393319:UYL393319 VIC393319:VIH393319 VRY393319:VSD393319 WBU393319:WBZ393319 WLQ393319:WLV393319 WVM393319:WVR393319 E458855:J458855 JA458855:JF458855 SW458855:TB458855 ACS458855:ACX458855 AMO458855:AMT458855 AWK458855:AWP458855 BGG458855:BGL458855 BQC458855:BQH458855 BZY458855:CAD458855 CJU458855:CJZ458855 CTQ458855:CTV458855 DDM458855:DDR458855 DNI458855:DNN458855 DXE458855:DXJ458855 EHA458855:EHF458855 EQW458855:ERB458855 FAS458855:FAX458855 FKO458855:FKT458855 FUK458855:FUP458855 GEG458855:GEL458855 GOC458855:GOH458855 GXY458855:GYD458855 HHU458855:HHZ458855 HRQ458855:HRV458855 IBM458855:IBR458855 ILI458855:ILN458855 IVE458855:IVJ458855 JFA458855:JFF458855 JOW458855:JPB458855 JYS458855:JYX458855 KIO458855:KIT458855 KSK458855:KSP458855 LCG458855:LCL458855 LMC458855:LMH458855 LVY458855:LWD458855 MFU458855:MFZ458855 MPQ458855:MPV458855 MZM458855:MZR458855 NJI458855:NJN458855 NTE458855:NTJ458855 ODA458855:ODF458855 OMW458855:ONB458855 OWS458855:OWX458855 PGO458855:PGT458855 PQK458855:PQP458855 QAG458855:QAL458855 QKC458855:QKH458855 QTY458855:QUD458855 RDU458855:RDZ458855 RNQ458855:RNV458855 RXM458855:RXR458855 SHI458855:SHN458855 SRE458855:SRJ458855 TBA458855:TBF458855 TKW458855:TLB458855 TUS458855:TUX458855 UEO458855:UET458855 UOK458855:UOP458855 UYG458855:UYL458855 VIC458855:VIH458855 VRY458855:VSD458855 WBU458855:WBZ458855 WLQ458855:WLV458855 WVM458855:WVR458855 E524391:J524391 JA524391:JF524391 SW524391:TB524391 ACS524391:ACX524391 AMO524391:AMT524391 AWK524391:AWP524391 BGG524391:BGL524391 BQC524391:BQH524391 BZY524391:CAD524391 CJU524391:CJZ524391 CTQ524391:CTV524391 DDM524391:DDR524391 DNI524391:DNN524391 DXE524391:DXJ524391 EHA524391:EHF524391 EQW524391:ERB524391 FAS524391:FAX524391 FKO524391:FKT524391 FUK524391:FUP524391 GEG524391:GEL524391 GOC524391:GOH524391 GXY524391:GYD524391 HHU524391:HHZ524391 HRQ524391:HRV524391 IBM524391:IBR524391 ILI524391:ILN524391 IVE524391:IVJ524391 JFA524391:JFF524391 JOW524391:JPB524391 JYS524391:JYX524391 KIO524391:KIT524391 KSK524391:KSP524391 LCG524391:LCL524391 LMC524391:LMH524391 LVY524391:LWD524391 MFU524391:MFZ524391 MPQ524391:MPV524391 MZM524391:MZR524391 NJI524391:NJN524391 NTE524391:NTJ524391 ODA524391:ODF524391 OMW524391:ONB524391 OWS524391:OWX524391 PGO524391:PGT524391 PQK524391:PQP524391 QAG524391:QAL524391 QKC524391:QKH524391 QTY524391:QUD524391 RDU524391:RDZ524391 RNQ524391:RNV524391 RXM524391:RXR524391 SHI524391:SHN524391 SRE524391:SRJ524391 TBA524391:TBF524391 TKW524391:TLB524391 TUS524391:TUX524391 UEO524391:UET524391 UOK524391:UOP524391 UYG524391:UYL524391 VIC524391:VIH524391 VRY524391:VSD524391 WBU524391:WBZ524391 WLQ524391:WLV524391 WVM524391:WVR524391 E589927:J589927 JA589927:JF589927 SW589927:TB589927 ACS589927:ACX589927 AMO589927:AMT589927 AWK589927:AWP589927 BGG589927:BGL589927 BQC589927:BQH589927 BZY589927:CAD589927 CJU589927:CJZ589927 CTQ589927:CTV589927 DDM589927:DDR589927 DNI589927:DNN589927 DXE589927:DXJ589927 EHA589927:EHF589927 EQW589927:ERB589927 FAS589927:FAX589927 FKO589927:FKT589927 FUK589927:FUP589927 GEG589927:GEL589927 GOC589927:GOH589927 GXY589927:GYD589927 HHU589927:HHZ589927 HRQ589927:HRV589927 IBM589927:IBR589927 ILI589927:ILN589927 IVE589927:IVJ589927 JFA589927:JFF589927 JOW589927:JPB589927 JYS589927:JYX589927 KIO589927:KIT589927 KSK589927:KSP589927 LCG589927:LCL589927 LMC589927:LMH589927 LVY589927:LWD589927 MFU589927:MFZ589927 MPQ589927:MPV589927 MZM589927:MZR589927 NJI589927:NJN589927 NTE589927:NTJ589927 ODA589927:ODF589927 OMW589927:ONB589927 OWS589927:OWX589927 PGO589927:PGT589927 PQK589927:PQP589927 QAG589927:QAL589927 QKC589927:QKH589927 QTY589927:QUD589927 RDU589927:RDZ589927 RNQ589927:RNV589927 RXM589927:RXR589927 SHI589927:SHN589927 SRE589927:SRJ589927 TBA589927:TBF589927 TKW589927:TLB589927 TUS589927:TUX589927 UEO589927:UET589927 UOK589927:UOP589927 UYG589927:UYL589927 VIC589927:VIH589927 VRY589927:VSD589927 WBU589927:WBZ589927 WLQ589927:WLV589927 WVM589927:WVR589927 E655463:J655463 JA655463:JF655463 SW655463:TB655463 ACS655463:ACX655463 AMO655463:AMT655463 AWK655463:AWP655463 BGG655463:BGL655463 BQC655463:BQH655463 BZY655463:CAD655463 CJU655463:CJZ655463 CTQ655463:CTV655463 DDM655463:DDR655463 DNI655463:DNN655463 DXE655463:DXJ655463 EHA655463:EHF655463 EQW655463:ERB655463 FAS655463:FAX655463 FKO655463:FKT655463 FUK655463:FUP655463 GEG655463:GEL655463 GOC655463:GOH655463 GXY655463:GYD655463 HHU655463:HHZ655463 HRQ655463:HRV655463 IBM655463:IBR655463 ILI655463:ILN655463 IVE655463:IVJ655463 JFA655463:JFF655463 JOW655463:JPB655463 JYS655463:JYX655463 KIO655463:KIT655463 KSK655463:KSP655463 LCG655463:LCL655463 LMC655463:LMH655463 LVY655463:LWD655463 MFU655463:MFZ655463 MPQ655463:MPV655463 MZM655463:MZR655463 NJI655463:NJN655463 NTE655463:NTJ655463 ODA655463:ODF655463 OMW655463:ONB655463 OWS655463:OWX655463 PGO655463:PGT655463 PQK655463:PQP655463 QAG655463:QAL655463 QKC655463:QKH655463 QTY655463:QUD655463 RDU655463:RDZ655463 RNQ655463:RNV655463 RXM655463:RXR655463 SHI655463:SHN655463 SRE655463:SRJ655463 TBA655463:TBF655463 TKW655463:TLB655463 TUS655463:TUX655463 UEO655463:UET655463 UOK655463:UOP655463 UYG655463:UYL655463 VIC655463:VIH655463 VRY655463:VSD655463 WBU655463:WBZ655463 WLQ655463:WLV655463 WVM655463:WVR655463 E720999:J720999 JA720999:JF720999 SW720999:TB720999 ACS720999:ACX720999 AMO720999:AMT720999 AWK720999:AWP720999 BGG720999:BGL720999 BQC720999:BQH720999 BZY720999:CAD720999 CJU720999:CJZ720999 CTQ720999:CTV720999 DDM720999:DDR720999 DNI720999:DNN720999 DXE720999:DXJ720999 EHA720999:EHF720999 EQW720999:ERB720999 FAS720999:FAX720999 FKO720999:FKT720999 FUK720999:FUP720999 GEG720999:GEL720999 GOC720999:GOH720999 GXY720999:GYD720999 HHU720999:HHZ720999 HRQ720999:HRV720999 IBM720999:IBR720999 ILI720999:ILN720999 IVE720999:IVJ720999 JFA720999:JFF720999 JOW720999:JPB720999 JYS720999:JYX720999 KIO720999:KIT720999 KSK720999:KSP720999 LCG720999:LCL720999 LMC720999:LMH720999 LVY720999:LWD720999 MFU720999:MFZ720999 MPQ720999:MPV720999 MZM720999:MZR720999 NJI720999:NJN720999 NTE720999:NTJ720999 ODA720999:ODF720999 OMW720999:ONB720999 OWS720999:OWX720999 PGO720999:PGT720999 PQK720999:PQP720999 QAG720999:QAL720999 QKC720999:QKH720999 QTY720999:QUD720999 RDU720999:RDZ720999 RNQ720999:RNV720999 RXM720999:RXR720999 SHI720999:SHN720999 SRE720999:SRJ720999 TBA720999:TBF720999 TKW720999:TLB720999 TUS720999:TUX720999 UEO720999:UET720999 UOK720999:UOP720999 UYG720999:UYL720999 VIC720999:VIH720999 VRY720999:VSD720999 WBU720999:WBZ720999 WLQ720999:WLV720999 WVM720999:WVR720999 E786535:J786535 JA786535:JF786535 SW786535:TB786535 ACS786535:ACX786535 AMO786535:AMT786535 AWK786535:AWP786535 BGG786535:BGL786535 BQC786535:BQH786535 BZY786535:CAD786535 CJU786535:CJZ786535 CTQ786535:CTV786535 DDM786535:DDR786535 DNI786535:DNN786535 DXE786535:DXJ786535 EHA786535:EHF786535 EQW786535:ERB786535 FAS786535:FAX786535 FKO786535:FKT786535 FUK786535:FUP786535 GEG786535:GEL786535 GOC786535:GOH786535 GXY786535:GYD786535 HHU786535:HHZ786535 HRQ786535:HRV786535 IBM786535:IBR786535 ILI786535:ILN786535 IVE786535:IVJ786535 JFA786535:JFF786535 JOW786535:JPB786535 JYS786535:JYX786535 KIO786535:KIT786535 KSK786535:KSP786535 LCG786535:LCL786535 LMC786535:LMH786535 LVY786535:LWD786535 MFU786535:MFZ786535 MPQ786535:MPV786535 MZM786535:MZR786535 NJI786535:NJN786535 NTE786535:NTJ786535 ODA786535:ODF786535 OMW786535:ONB786535 OWS786535:OWX786535 PGO786535:PGT786535 PQK786535:PQP786535 QAG786535:QAL786535 QKC786535:QKH786535 QTY786535:QUD786535 RDU786535:RDZ786535 RNQ786535:RNV786535 RXM786535:RXR786535 SHI786535:SHN786535 SRE786535:SRJ786535 TBA786535:TBF786535 TKW786535:TLB786535 TUS786535:TUX786535 UEO786535:UET786535 UOK786535:UOP786535 UYG786535:UYL786535 VIC786535:VIH786535 VRY786535:VSD786535 WBU786535:WBZ786535 WLQ786535:WLV786535 WVM786535:WVR786535 E852071:J852071 JA852071:JF852071 SW852071:TB852071 ACS852071:ACX852071 AMO852071:AMT852071 AWK852071:AWP852071 BGG852071:BGL852071 BQC852071:BQH852071 BZY852071:CAD852071 CJU852071:CJZ852071 CTQ852071:CTV852071 DDM852071:DDR852071 DNI852071:DNN852071 DXE852071:DXJ852071 EHA852071:EHF852071 EQW852071:ERB852071 FAS852071:FAX852071 FKO852071:FKT852071 FUK852071:FUP852071 GEG852071:GEL852071 GOC852071:GOH852071 GXY852071:GYD852071 HHU852071:HHZ852071 HRQ852071:HRV852071 IBM852071:IBR852071 ILI852071:ILN852071 IVE852071:IVJ852071 JFA852071:JFF852071 JOW852071:JPB852071 JYS852071:JYX852071 KIO852071:KIT852071 KSK852071:KSP852071 LCG852071:LCL852071 LMC852071:LMH852071 LVY852071:LWD852071 MFU852071:MFZ852071 MPQ852071:MPV852071 MZM852071:MZR852071 NJI852071:NJN852071 NTE852071:NTJ852071 ODA852071:ODF852071 OMW852071:ONB852071 OWS852071:OWX852071 PGO852071:PGT852071 PQK852071:PQP852071 QAG852071:QAL852071 QKC852071:QKH852071 QTY852071:QUD852071 RDU852071:RDZ852071 RNQ852071:RNV852071 RXM852071:RXR852071 SHI852071:SHN852071 SRE852071:SRJ852071 TBA852071:TBF852071 TKW852071:TLB852071 TUS852071:TUX852071 UEO852071:UET852071 UOK852071:UOP852071 UYG852071:UYL852071 VIC852071:VIH852071 VRY852071:VSD852071 WBU852071:WBZ852071 WLQ852071:WLV852071 WVM852071:WVR852071 E917607:J917607 JA917607:JF917607 SW917607:TB917607 ACS917607:ACX917607 AMO917607:AMT917607 AWK917607:AWP917607 BGG917607:BGL917607 BQC917607:BQH917607 BZY917607:CAD917607 CJU917607:CJZ917607 CTQ917607:CTV917607 DDM917607:DDR917607 DNI917607:DNN917607 DXE917607:DXJ917607 EHA917607:EHF917607 EQW917607:ERB917607 FAS917607:FAX917607 FKO917607:FKT917607 FUK917607:FUP917607 GEG917607:GEL917607 GOC917607:GOH917607 GXY917607:GYD917607 HHU917607:HHZ917607 HRQ917607:HRV917607 IBM917607:IBR917607 ILI917607:ILN917607 IVE917607:IVJ917607 JFA917607:JFF917607 JOW917607:JPB917607 JYS917607:JYX917607 KIO917607:KIT917607 KSK917607:KSP917607 LCG917607:LCL917607 LMC917607:LMH917607 LVY917607:LWD917607 MFU917607:MFZ917607 MPQ917607:MPV917607 MZM917607:MZR917607 NJI917607:NJN917607 NTE917607:NTJ917607 ODA917607:ODF917607 OMW917607:ONB917607 OWS917607:OWX917607 PGO917607:PGT917607 PQK917607:PQP917607 QAG917607:QAL917607 QKC917607:QKH917607 QTY917607:QUD917607 RDU917607:RDZ917607 RNQ917607:RNV917607 RXM917607:RXR917607 SHI917607:SHN917607 SRE917607:SRJ917607 TBA917607:TBF917607 TKW917607:TLB917607 TUS917607:TUX917607 UEO917607:UET917607 UOK917607:UOP917607 UYG917607:UYL917607 VIC917607:VIH917607 VRY917607:VSD917607 WBU917607:WBZ917607 WLQ917607:WLV917607 WVM917607:WVR917607 E983143:J983143 JA983143:JF983143 SW983143:TB983143 ACS983143:ACX983143 AMO983143:AMT983143 AWK983143:AWP983143 BGG983143:BGL983143 BQC983143:BQH983143 BZY983143:CAD983143 CJU983143:CJZ983143 CTQ983143:CTV983143 DDM983143:DDR983143 DNI983143:DNN983143 DXE983143:DXJ983143 EHA983143:EHF983143 EQW983143:ERB983143 FAS983143:FAX983143 FKO983143:FKT983143 FUK983143:FUP983143 GEG983143:GEL983143 GOC983143:GOH983143 GXY983143:GYD983143 HHU983143:HHZ983143 HRQ983143:HRV983143 IBM983143:IBR983143 ILI983143:ILN983143 IVE983143:IVJ983143 JFA983143:JFF983143 JOW983143:JPB983143 JYS983143:JYX983143 KIO983143:KIT983143 KSK983143:KSP983143 LCG983143:LCL983143 LMC983143:LMH983143 LVY983143:LWD983143 MFU983143:MFZ983143 MPQ983143:MPV983143 MZM983143:MZR983143 NJI983143:NJN983143 NTE983143:NTJ983143 ODA983143:ODF983143 OMW983143:ONB983143 OWS983143:OWX983143 PGO983143:PGT983143 PQK983143:PQP983143 QAG983143:QAL983143 QKC983143:QKH983143 QTY983143:QUD983143 RDU983143:RDZ983143 RNQ983143:RNV983143 RXM983143:RXR983143 SHI983143:SHN983143 SRE983143:SRJ983143 TBA983143:TBF983143 TKW983143:TLB983143 TUS983143:TUX983143 UEO983143:UET983143 UOK983143:UOP983143 UYG983143:UYL983143 VIC983143:VIH983143 VRY983143:VSD983143 WBU983143:WBZ983143 WLQ983143:WLV983143 WVM983143:WVR983143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2</vt:i4>
      </vt:variant>
    </vt:vector>
  </HeadingPairs>
  <TitlesOfParts>
    <vt:vector size="2" baseType="lpstr">
      <vt:lpstr>бюджет</vt:lpstr>
      <vt:lpstr>СЕС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Krasi-New</dc:creator>
  <cp:lastModifiedBy>Zdravka</cp:lastModifiedBy>
  <dcterms:created xsi:type="dcterms:W3CDTF">1996-10-14T23:33:28Z</dcterms:created>
  <dcterms:modified xsi:type="dcterms:W3CDTF">2019-03-01T06:57:30Z</dcterms:modified>
</cp:coreProperties>
</file>